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8421"/>
  <workbookPr autoCompressPictures="0"/>
  <bookViews>
    <workbookView xWindow="900" yWindow="0" windowWidth="27300" windowHeight="13480"/>
  </bookViews>
  <sheets>
    <sheet name="FMH Penthouse" sheetId="1" r:id="rId1"/>
    <sheet name="Sheet3" sheetId="3" r:id="rId2"/>
  </sheets>
  <definedNames>
    <definedName name="_xlnm.Print_Area" localSheetId="0">'FMH Penthouse'!$A$1:$F$62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5" i="1" l="1"/>
  <c r="E55" i="1"/>
  <c r="E61" i="1"/>
  <c r="E62" i="1"/>
  <c r="E4" i="1"/>
  <c r="E5" i="1"/>
  <c r="E6" i="1"/>
  <c r="E7" i="1"/>
  <c r="E8" i="1"/>
  <c r="E9" i="1"/>
  <c r="E10" i="1"/>
  <c r="E11" i="1"/>
  <c r="E13" i="1"/>
  <c r="E14" i="1"/>
  <c r="E19" i="1"/>
  <c r="E20" i="1"/>
  <c r="E21" i="1"/>
  <c r="E22" i="1"/>
  <c r="E23" i="1"/>
  <c r="E26" i="1"/>
  <c r="E27" i="1"/>
  <c r="E28" i="1"/>
  <c r="E32" i="1"/>
  <c r="E33" i="1"/>
  <c r="E38" i="1"/>
  <c r="E39" i="1"/>
  <c r="E44" i="1"/>
  <c r="E45" i="1"/>
</calcChain>
</file>

<file path=xl/sharedStrings.xml><?xml version="1.0" encoding="utf-8"?>
<sst xmlns="http://schemas.openxmlformats.org/spreadsheetml/2006/main" count="136" uniqueCount="66">
  <si>
    <t>Solarium</t>
  </si>
  <si>
    <t>Couch</t>
  </si>
  <si>
    <t>Accent chair</t>
  </si>
  <si>
    <t>Coffee table</t>
  </si>
  <si>
    <t>Area rug</t>
  </si>
  <si>
    <t>Side table</t>
  </si>
  <si>
    <t>Headboard</t>
  </si>
  <si>
    <t>Chair</t>
  </si>
  <si>
    <t>Ottoman</t>
  </si>
  <si>
    <t>Guest Bedroom</t>
  </si>
  <si>
    <t>Master Bedroom</t>
  </si>
  <si>
    <t>Bathmats</t>
  </si>
  <si>
    <t>Brass lamps</t>
  </si>
  <si>
    <t>Livingroom</t>
  </si>
  <si>
    <t>Link</t>
  </si>
  <si>
    <t>Unit Price</t>
  </si>
  <si>
    <t>Qty</t>
  </si>
  <si>
    <t>Total</t>
  </si>
  <si>
    <t>https://www.cb2.com</t>
  </si>
  <si>
    <t>https://www.cb2.com/</t>
  </si>
  <si>
    <t>https://www.restorationhardware.com</t>
  </si>
  <si>
    <t>Oversized lamp</t>
  </si>
  <si>
    <t>https://www.westelm.com</t>
  </si>
  <si>
    <t>Hotel</t>
  </si>
  <si>
    <t>https://www.potterybarn.com</t>
  </si>
  <si>
    <t>TBD</t>
  </si>
  <si>
    <t>Candles</t>
  </si>
  <si>
    <t>https://www.crateandbarrel.com</t>
  </si>
  <si>
    <t>Two hurricane glass</t>
  </si>
  <si>
    <t>Total NOT incl. tax or Shipping</t>
  </si>
  <si>
    <t>Console</t>
  </si>
  <si>
    <t>TV</t>
  </si>
  <si>
    <t>LG</t>
  </si>
  <si>
    <t>Entrance</t>
  </si>
  <si>
    <t>Mark Fox</t>
  </si>
  <si>
    <t>Double Doors &amp; Single Door</t>
  </si>
  <si>
    <t>Dining room</t>
  </si>
  <si>
    <t>OJ Art</t>
  </si>
  <si>
    <t>Wall picture framing</t>
  </si>
  <si>
    <t>Incl. Tax</t>
  </si>
  <si>
    <t>Floor carpeting</t>
  </si>
  <si>
    <t>Notes</t>
  </si>
  <si>
    <t>AC Covers</t>
  </si>
  <si>
    <t>Hallway Mirror</t>
  </si>
  <si>
    <t>Large  center bowl</t>
  </si>
  <si>
    <t>Brass 'Biden' wall sign</t>
  </si>
  <si>
    <t>Wood touchup</t>
  </si>
  <si>
    <t xml:space="preserve">Waiting on Pricing </t>
  </si>
  <si>
    <t>Mini Fridge</t>
  </si>
  <si>
    <t>https://www.pcrichard.com</t>
  </si>
  <si>
    <t>Microwave</t>
  </si>
  <si>
    <t>Mini Electric Heater</t>
  </si>
  <si>
    <t>48" wide Large landscape picture</t>
  </si>
  <si>
    <t>Bravura</t>
  </si>
  <si>
    <t>Extra</t>
  </si>
  <si>
    <t>Credit, still havent picked one</t>
  </si>
  <si>
    <t>Penthouse - Hotel Purchases</t>
  </si>
  <si>
    <t>Penthouse - Biden Pricing</t>
  </si>
  <si>
    <t>Beige</t>
  </si>
  <si>
    <t>Brass lamp (entryway)</t>
  </si>
  <si>
    <t>Thames Builders</t>
  </si>
  <si>
    <t xml:space="preserve">Custom - Waiting on Pricing </t>
  </si>
  <si>
    <t>Waiting on Pricing, Extra</t>
  </si>
  <si>
    <t>Credit upto $2,000</t>
  </si>
  <si>
    <t>Credit upto $500</t>
  </si>
  <si>
    <t>https://www.homedepot.com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</si>
</sst>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i/>
      <u/>
      <sz val="14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44" fontId="0" fillId="0" borderId="0" xfId="1" applyFont="1"/>
    <xf numFmtId="0" fontId="2" fillId="0" borderId="1" xfId="0" applyFont="1" applyBorder="1"/>
    <xf numFmtId="44" fontId="2" fillId="0" borderId="1" xfId="1" applyFont="1" applyBorder="1"/>
    <xf numFmtId="0" fontId="0" fillId="0" borderId="1" xfId="0" applyBorder="1"/>
    <xf numFmtId="0" fontId="3" fillId="0" borderId="1" xfId="2" applyBorder="1" applyAlignment="1" applyProtection="1"/>
    <xf numFmtId="44" fontId="0" fillId="0" borderId="1" xfId="1" applyFont="1" applyBorder="1"/>
    <xf numFmtId="44" fontId="0" fillId="2" borderId="1" xfId="1" applyFont="1" applyFill="1" applyBorder="1"/>
    <xf numFmtId="44" fontId="0" fillId="0" borderId="1" xfId="1" applyFont="1" applyFill="1" applyBorder="1"/>
    <xf numFmtId="0" fontId="0" fillId="0" borderId="0" xfId="0" applyBorder="1"/>
    <xf numFmtId="0" fontId="3" fillId="0" borderId="0" xfId="2" applyBorder="1" applyAlignment="1" applyProtection="1"/>
    <xf numFmtId="44" fontId="0" fillId="0" borderId="0" xfId="1" applyFont="1" applyBorder="1"/>
    <xf numFmtId="44" fontId="0" fillId="0" borderId="0" xfId="1" applyFont="1" applyFill="1" applyBorder="1"/>
    <xf numFmtId="0" fontId="0" fillId="0" borderId="0" xfId="0" applyFont="1" applyAlignment="1">
      <alignment horizontal="right"/>
    </xf>
    <xf numFmtId="0" fontId="2" fillId="0" borderId="2" xfId="0" applyFont="1" applyBorder="1"/>
    <xf numFmtId="44" fontId="2" fillId="0" borderId="3" xfId="1" applyFont="1" applyBorder="1"/>
    <xf numFmtId="0" fontId="6" fillId="0" borderId="0" xfId="0" applyFont="1"/>
    <xf numFmtId="0" fontId="7" fillId="0" borderId="1" xfId="0" applyFont="1" applyBorder="1"/>
    <xf numFmtId="0" fontId="6" fillId="0" borderId="1" xfId="0" applyFont="1" applyBorder="1"/>
    <xf numFmtId="0" fontId="5" fillId="0" borderId="1" xfId="2" applyFont="1" applyBorder="1" applyAlignment="1" applyProtection="1"/>
    <xf numFmtId="0" fontId="5" fillId="0" borderId="0" xfId="2" applyFont="1" applyBorder="1" applyAlignment="1" applyProtection="1"/>
    <xf numFmtId="44" fontId="0" fillId="3" borderId="1" xfId="1" applyFont="1" applyFill="1" applyBorder="1"/>
    <xf numFmtId="0" fontId="4" fillId="4" borderId="0" xfId="0" applyFont="1" applyFill="1"/>
  </cellXfs>
  <cellStyles count="7">
    <cellStyle name="Currency" xfId="1" builtinId="4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s://www.potterybarn.com/products/fillmore-square-upholstered-bed/?cm_src=upholstered-beds-headboards" TargetMode="External"/><Relationship Id="rId20" Type="http://schemas.openxmlformats.org/officeDocument/2006/relationships/hyperlink" Target="https://www.potterybarn.com/products/fillmore-square-upholstered-bed/?cm_src=upholstered-beds-headboards" TargetMode="External"/><Relationship Id="rId21" Type="http://schemas.openxmlformats.org/officeDocument/2006/relationships/hyperlink" Target="https://www.potterybarn.com/products/fillmore-square-upholstered-bed/?cm_src=upholstered-beds-headboards" TargetMode="External"/><Relationship Id="rId22" Type="http://schemas.openxmlformats.org/officeDocument/2006/relationships/hyperlink" Target="https://www.lumas.com/pictures/thomas_clarke/jolly_beach/" TargetMode="External"/><Relationship Id="rId23" Type="http://schemas.openxmlformats.org/officeDocument/2006/relationships/hyperlink" Target="https://www.cb2.com/savile-dark-saddle-brown-leather-tufted-apartment-sofa/s346736" TargetMode="External"/><Relationship Id="rId24" Type="http://schemas.openxmlformats.org/officeDocument/2006/relationships/hyperlink" Target="https://www.homedepot.com/p/MILL-1-000-Watt-Electric-Oil-Filled-Radiant-Portable-Heater-AB-H1000DN/300880764" TargetMode="External"/><Relationship Id="rId10" Type="http://schemas.openxmlformats.org/officeDocument/2006/relationships/hyperlink" Target="https://www.westelm.com/products/tripod-side-table-h1925/?sku=980693&amp;group=1" TargetMode="External"/><Relationship Id="rId11" Type="http://schemas.openxmlformats.org/officeDocument/2006/relationships/hyperlink" Target="https://www.potterybarn.com/products/pb-classic-bath-rug/?cm_src=AutoCartRel" TargetMode="External"/><Relationship Id="rId12" Type="http://schemas.openxmlformats.org/officeDocument/2006/relationships/hyperlink" Target="https://www.crateandbarrel.com/taylor-large-glass-hurricane-candle-holder/s593613" TargetMode="External"/><Relationship Id="rId13" Type="http://schemas.openxmlformats.org/officeDocument/2006/relationships/hyperlink" Target="https://www.crateandbarrel.com/ivory-3x4-pillar-candle/s265829" TargetMode="External"/><Relationship Id="rId14" Type="http://schemas.openxmlformats.org/officeDocument/2006/relationships/hyperlink" Target="https://www.cb2.com/avec-bergamot-purple-chair-with-brass-legs/s414237" TargetMode="External"/><Relationship Id="rId15" Type="http://schemas.openxmlformats.org/officeDocument/2006/relationships/hyperlink" Target="https://www.lumas.com/pictures/thomas_clarke/jolly_beach/" TargetMode="External"/><Relationship Id="rId16" Type="http://schemas.openxmlformats.org/officeDocument/2006/relationships/hyperlink" Target="https://www.lumas.com/pictures/thomas_clarke/jolly_beach/" TargetMode="External"/><Relationship Id="rId17" Type="http://schemas.openxmlformats.org/officeDocument/2006/relationships/hyperlink" Target="https://www.cb2.com/big-dipper-arc-brass-floor-lamp/s176372" TargetMode="External"/><Relationship Id="rId18" Type="http://schemas.openxmlformats.org/officeDocument/2006/relationships/hyperlink" Target="https://www.pcrichard.com/Avanti/Avanti-2-7-Cu-Ft-Compact-Refrigerator-Platinum/RM27B2P.pcrp" TargetMode="External"/><Relationship Id="rId19" Type="http://schemas.openxmlformats.org/officeDocument/2006/relationships/hyperlink" Target="https://www.pcrichard.com/GE/GE-1-1-Cu-Ft-Countertop-Microwave-Stainless-Steel/JES1145SHSS.pcrp" TargetMode="External"/><Relationship Id="rId1" Type="http://schemas.openxmlformats.org/officeDocument/2006/relationships/hyperlink" Target="https://www.cb2.com/big-dipper-arc-brass-floor-lamp/s176372" TargetMode="External"/><Relationship Id="rId2" Type="http://schemas.openxmlformats.org/officeDocument/2006/relationships/hyperlink" Target="https://www.restorationhardware.com/catalog/product/product.jsp?productId=prod7601672&amp;categoryId=search" TargetMode="External"/><Relationship Id="rId3" Type="http://schemas.openxmlformats.org/officeDocument/2006/relationships/hyperlink" Target="https://www.westelm.com/products/loren-chair-h2961/?cm_src=E%3Aliving-room-chairs%7Call-living-room-chairs" TargetMode="External"/><Relationship Id="rId4" Type="http://schemas.openxmlformats.org/officeDocument/2006/relationships/hyperlink" Target="https://www.westelm.com/products/loren-chair-h2961/?cm_src=E%3Aliving-room-chairs%7Call-living-room-chairs" TargetMode="External"/><Relationship Id="rId5" Type="http://schemas.openxmlformats.org/officeDocument/2006/relationships/hyperlink" Target="https://www.westelm.com/products/graphic-marble-inlay-coffee-table-white-h2680/?cm_src=E%3Acoffee-tables" TargetMode="External"/><Relationship Id="rId6" Type="http://schemas.openxmlformats.org/officeDocument/2006/relationships/hyperlink" Target="https://www.westelm.com/products/hex-side-table-antique-brass-h2330/?cm_src=E%3Acoffee-side-tables%7Cside-tables" TargetMode="External"/><Relationship Id="rId7" Type="http://schemas.openxmlformats.org/officeDocument/2006/relationships/hyperlink" Target="https://www.westelm.com/products/distressed-arabesque-wool-rug-midnight-t1762/?cm_src=E%3Arugs-flooring" TargetMode="External"/><Relationship Id="rId8" Type="http://schemas.openxmlformats.org/officeDocument/2006/relationships/hyperlink" Target="https://www.westelm.com/products/mid-century-show-wood-upholstered-chair-h1422/?cm_src=E%3AQuickloo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62"/>
  <sheetViews>
    <sheetView tabSelected="1" zoomScale="150" zoomScaleNormal="150" zoomScalePageLayoutView="150" workbookViewId="0"/>
  </sheetViews>
  <sheetFormatPr baseColWidth="10" defaultColWidth="8.83203125" defaultRowHeight="14" x14ac:dyDescent="0"/>
  <cols>
    <col min="1" max="1" width="34.33203125" customWidth="1"/>
    <col min="2" max="2" width="38.33203125" customWidth="1"/>
    <col min="3" max="3" width="10.5" style="2" bestFit="1" customWidth="1"/>
    <col min="5" max="5" width="11.5" style="2" bestFit="1" customWidth="1"/>
    <col min="6" max="6" width="42.83203125" style="17" customWidth="1"/>
  </cols>
  <sheetData>
    <row r="1" spans="1:6" ht="18">
      <c r="A1" s="23" t="s">
        <v>56</v>
      </c>
    </row>
    <row r="3" spans="1:6">
      <c r="A3" s="3" t="s">
        <v>0</v>
      </c>
      <c r="B3" s="3" t="s">
        <v>14</v>
      </c>
      <c r="C3" s="4" t="s">
        <v>15</v>
      </c>
      <c r="D3" s="3" t="s">
        <v>16</v>
      </c>
      <c r="E3" s="4" t="s">
        <v>17</v>
      </c>
      <c r="F3" s="18" t="s">
        <v>41</v>
      </c>
    </row>
    <row r="4" spans="1:6">
      <c r="A4" s="5" t="s">
        <v>1</v>
      </c>
      <c r="B4" s="6" t="s">
        <v>19</v>
      </c>
      <c r="C4" s="7">
        <v>1799</v>
      </c>
      <c r="D4" s="5">
        <v>1</v>
      </c>
      <c r="E4" s="9">
        <f>C4*D4</f>
        <v>1799</v>
      </c>
      <c r="F4" s="20"/>
    </row>
    <row r="5" spans="1:6">
      <c r="A5" s="5" t="s">
        <v>7</v>
      </c>
      <c r="B5" s="6" t="s">
        <v>18</v>
      </c>
      <c r="C5" s="7">
        <v>949</v>
      </c>
      <c r="D5" s="5">
        <v>1</v>
      </c>
      <c r="E5" s="9">
        <f t="shared" ref="E5:E10" si="0">C5*D5</f>
        <v>949</v>
      </c>
      <c r="F5" s="20"/>
    </row>
    <row r="6" spans="1:6">
      <c r="A6" s="5" t="s">
        <v>2</v>
      </c>
      <c r="B6" s="6" t="s">
        <v>22</v>
      </c>
      <c r="C6" s="7">
        <v>489</v>
      </c>
      <c r="D6" s="5">
        <v>1</v>
      </c>
      <c r="E6" s="9">
        <f t="shared" si="0"/>
        <v>489</v>
      </c>
      <c r="F6" s="20"/>
    </row>
    <row r="7" spans="1:6">
      <c r="A7" s="5" t="s">
        <v>3</v>
      </c>
      <c r="B7" s="6" t="s">
        <v>22</v>
      </c>
      <c r="C7" s="7">
        <v>699</v>
      </c>
      <c r="D7" s="5">
        <v>1</v>
      </c>
      <c r="E7" s="9">
        <f t="shared" si="0"/>
        <v>699</v>
      </c>
      <c r="F7" s="20"/>
    </row>
    <row r="8" spans="1:6">
      <c r="A8" s="5" t="s">
        <v>4</v>
      </c>
      <c r="B8" s="6" t="s">
        <v>22</v>
      </c>
      <c r="C8" s="7">
        <v>1049</v>
      </c>
      <c r="D8" s="5">
        <v>1</v>
      </c>
      <c r="E8" s="9">
        <f t="shared" si="0"/>
        <v>1049</v>
      </c>
      <c r="F8" s="20"/>
    </row>
    <row r="9" spans="1:6">
      <c r="A9" s="5" t="s">
        <v>5</v>
      </c>
      <c r="B9" s="6" t="s">
        <v>22</v>
      </c>
      <c r="C9" s="7">
        <v>199</v>
      </c>
      <c r="D9" s="5">
        <v>1</v>
      </c>
      <c r="E9" s="9">
        <f t="shared" si="0"/>
        <v>199</v>
      </c>
      <c r="F9" s="20"/>
    </row>
    <row r="10" spans="1:6">
      <c r="A10" s="5" t="s">
        <v>21</v>
      </c>
      <c r="B10" s="6" t="s">
        <v>19</v>
      </c>
      <c r="C10" s="7">
        <v>279</v>
      </c>
      <c r="D10" s="5">
        <v>1</v>
      </c>
      <c r="E10" s="9">
        <f t="shared" si="0"/>
        <v>279</v>
      </c>
      <c r="F10" s="20"/>
    </row>
    <row r="11" spans="1:6">
      <c r="A11" s="5" t="s">
        <v>31</v>
      </c>
      <c r="B11" s="6" t="s">
        <v>32</v>
      </c>
      <c r="C11" s="7">
        <v>1736</v>
      </c>
      <c r="D11" s="5">
        <v>1</v>
      </c>
      <c r="E11" s="7">
        <f>C11*D11</f>
        <v>1736</v>
      </c>
      <c r="F11" s="20"/>
    </row>
    <row r="12" spans="1:6">
      <c r="A12" s="5" t="s">
        <v>30</v>
      </c>
      <c r="B12" s="6"/>
      <c r="C12" s="7"/>
      <c r="D12" s="5">
        <v>1</v>
      </c>
      <c r="E12" s="8">
        <v>2000</v>
      </c>
      <c r="F12" s="20" t="s">
        <v>55</v>
      </c>
    </row>
    <row r="13" spans="1:6">
      <c r="A13" s="5" t="s">
        <v>48</v>
      </c>
      <c r="B13" s="6" t="s">
        <v>49</v>
      </c>
      <c r="C13" s="7">
        <v>112</v>
      </c>
      <c r="D13" s="5">
        <v>1</v>
      </c>
      <c r="E13" s="22">
        <f>D13*C13</f>
        <v>112</v>
      </c>
      <c r="F13" s="20"/>
    </row>
    <row r="14" spans="1:6">
      <c r="A14" s="5" t="s">
        <v>50</v>
      </c>
      <c r="B14" s="6" t="s">
        <v>49</v>
      </c>
      <c r="C14" s="7">
        <v>80</v>
      </c>
      <c r="D14" s="5">
        <v>1</v>
      </c>
      <c r="E14" s="22">
        <f>D14*C14</f>
        <v>80</v>
      </c>
      <c r="F14" s="20"/>
    </row>
    <row r="15" spans="1:6">
      <c r="A15" s="5" t="s">
        <v>51</v>
      </c>
      <c r="B15" s="6" t="s">
        <v>65</v>
      </c>
      <c r="C15" s="7">
        <v>88.49</v>
      </c>
      <c r="D15" s="5">
        <v>2</v>
      </c>
      <c r="E15" s="9">
        <f>D15*C15</f>
        <v>176.98</v>
      </c>
      <c r="F15" s="20"/>
    </row>
    <row r="16" spans="1:6">
      <c r="A16" s="5" t="s">
        <v>42</v>
      </c>
      <c r="B16" s="6" t="s">
        <v>34</v>
      </c>
      <c r="C16" s="7"/>
      <c r="D16" s="5">
        <v>2</v>
      </c>
      <c r="E16" s="9" t="s">
        <v>25</v>
      </c>
      <c r="F16" s="20" t="s">
        <v>61</v>
      </c>
    </row>
    <row r="18" spans="1:6">
      <c r="A18" s="3" t="s">
        <v>9</v>
      </c>
      <c r="B18" s="3" t="s">
        <v>14</v>
      </c>
      <c r="C18" s="4" t="s">
        <v>15</v>
      </c>
      <c r="D18" s="3" t="s">
        <v>16</v>
      </c>
      <c r="E18" s="4" t="s">
        <v>17</v>
      </c>
      <c r="F18" s="18" t="s">
        <v>41</v>
      </c>
    </row>
    <row r="19" spans="1:6">
      <c r="A19" s="5" t="s">
        <v>6</v>
      </c>
      <c r="B19" s="6" t="s">
        <v>24</v>
      </c>
      <c r="C19" s="7">
        <v>290</v>
      </c>
      <c r="D19" s="5">
        <v>1</v>
      </c>
      <c r="E19" s="7">
        <f>D19*C19</f>
        <v>290</v>
      </c>
      <c r="F19" s="20"/>
    </row>
    <row r="20" spans="1:6">
      <c r="A20" s="5" t="s">
        <v>7</v>
      </c>
      <c r="B20" s="6" t="s">
        <v>22</v>
      </c>
      <c r="C20" s="7">
        <v>349</v>
      </c>
      <c r="D20" s="5">
        <v>1</v>
      </c>
      <c r="E20" s="7">
        <f t="shared" ref="E20:E22" si="1">D20*C20</f>
        <v>349</v>
      </c>
      <c r="F20" s="20"/>
    </row>
    <row r="21" spans="1:6">
      <c r="A21" s="5" t="s">
        <v>8</v>
      </c>
      <c r="B21" s="6" t="s">
        <v>22</v>
      </c>
      <c r="C21" s="7">
        <v>139</v>
      </c>
      <c r="D21" s="5">
        <v>1</v>
      </c>
      <c r="E21" s="7">
        <f t="shared" si="1"/>
        <v>139</v>
      </c>
      <c r="F21" s="20"/>
    </row>
    <row r="22" spans="1:6">
      <c r="A22" s="5" t="s">
        <v>5</v>
      </c>
      <c r="B22" s="6" t="s">
        <v>22</v>
      </c>
      <c r="C22" s="7">
        <v>129</v>
      </c>
      <c r="D22" s="5">
        <v>1</v>
      </c>
      <c r="E22" s="7">
        <f t="shared" si="1"/>
        <v>129</v>
      </c>
      <c r="F22" s="20"/>
    </row>
    <row r="23" spans="1:6">
      <c r="A23" s="5" t="s">
        <v>38</v>
      </c>
      <c r="B23" s="6" t="s">
        <v>37</v>
      </c>
      <c r="C23" s="7">
        <v>500</v>
      </c>
      <c r="D23" s="5">
        <v>1</v>
      </c>
      <c r="E23" s="8">
        <f t="shared" ref="E23" si="2">D23*C23</f>
        <v>500</v>
      </c>
      <c r="F23" s="20" t="s">
        <v>55</v>
      </c>
    </row>
    <row r="25" spans="1:6" s="1" customFormat="1">
      <c r="A25" s="3" t="s">
        <v>10</v>
      </c>
      <c r="B25" s="3" t="s">
        <v>14</v>
      </c>
      <c r="C25" s="4" t="s">
        <v>15</v>
      </c>
      <c r="D25" s="3" t="s">
        <v>16</v>
      </c>
      <c r="E25" s="4" t="s">
        <v>17</v>
      </c>
      <c r="F25" s="18" t="s">
        <v>41</v>
      </c>
    </row>
    <row r="26" spans="1:6">
      <c r="A26" s="5" t="s">
        <v>11</v>
      </c>
      <c r="B26" s="6" t="s">
        <v>24</v>
      </c>
      <c r="C26" s="7">
        <v>38.5</v>
      </c>
      <c r="D26" s="5">
        <v>2</v>
      </c>
      <c r="E26" s="7">
        <f>D26*C26</f>
        <v>77</v>
      </c>
      <c r="F26" s="20" t="s">
        <v>58</v>
      </c>
    </row>
    <row r="27" spans="1:6">
      <c r="A27" s="5" t="s">
        <v>21</v>
      </c>
      <c r="B27" s="6" t="s">
        <v>19</v>
      </c>
      <c r="C27" s="7">
        <v>279</v>
      </c>
      <c r="D27" s="5">
        <v>1</v>
      </c>
      <c r="E27" s="9">
        <f t="shared" ref="E27" si="3">C27*D27</f>
        <v>279</v>
      </c>
      <c r="F27" s="20"/>
    </row>
    <row r="28" spans="1:6">
      <c r="A28" s="5" t="s">
        <v>12</v>
      </c>
      <c r="B28" s="5" t="s">
        <v>23</v>
      </c>
      <c r="C28" s="7"/>
      <c r="D28" s="5"/>
      <c r="E28" s="7">
        <f>D28*C28</f>
        <v>0</v>
      </c>
      <c r="F28" s="19"/>
    </row>
    <row r="31" spans="1:6" s="1" customFormat="1">
      <c r="A31" s="3" t="s">
        <v>13</v>
      </c>
      <c r="B31" s="3" t="s">
        <v>14</v>
      </c>
      <c r="C31" s="4" t="s">
        <v>15</v>
      </c>
      <c r="D31" s="3" t="s">
        <v>16</v>
      </c>
      <c r="E31" s="4" t="s">
        <v>17</v>
      </c>
      <c r="F31" s="18" t="s">
        <v>41</v>
      </c>
    </row>
    <row r="32" spans="1:6">
      <c r="A32" s="5" t="s">
        <v>28</v>
      </c>
      <c r="B32" s="6" t="s">
        <v>27</v>
      </c>
      <c r="C32" s="7">
        <v>19.95</v>
      </c>
      <c r="D32" s="5">
        <v>2</v>
      </c>
      <c r="E32" s="7">
        <f>D32*C32</f>
        <v>39.9</v>
      </c>
      <c r="F32" s="20"/>
    </row>
    <row r="33" spans="1:6">
      <c r="A33" s="5" t="s">
        <v>26</v>
      </c>
      <c r="B33" s="6" t="s">
        <v>27</v>
      </c>
      <c r="C33" s="7">
        <v>5.95</v>
      </c>
      <c r="D33" s="5">
        <v>2</v>
      </c>
      <c r="E33" s="7">
        <f>D33*C33</f>
        <v>11.9</v>
      </c>
      <c r="F33" s="20"/>
    </row>
    <row r="34" spans="1:6">
      <c r="A34" s="5" t="s">
        <v>59</v>
      </c>
      <c r="B34" s="5" t="s">
        <v>23</v>
      </c>
      <c r="C34" s="7"/>
      <c r="D34" s="5"/>
      <c r="E34" s="7">
        <v>0</v>
      </c>
      <c r="F34" s="19"/>
    </row>
    <row r="35" spans="1:6">
      <c r="A35" s="5" t="s">
        <v>46</v>
      </c>
      <c r="B35" s="6"/>
      <c r="C35" s="7"/>
      <c r="D35" s="5">
        <v>1</v>
      </c>
      <c r="E35" s="9" t="s">
        <v>25</v>
      </c>
      <c r="F35" s="20" t="s">
        <v>47</v>
      </c>
    </row>
    <row r="37" spans="1:6">
      <c r="A37" s="3" t="s">
        <v>36</v>
      </c>
      <c r="B37" s="3" t="s">
        <v>14</v>
      </c>
      <c r="C37" s="4" t="s">
        <v>15</v>
      </c>
      <c r="D37" s="3" t="s">
        <v>16</v>
      </c>
      <c r="E37" s="4" t="s">
        <v>17</v>
      </c>
      <c r="F37" s="18" t="s">
        <v>41</v>
      </c>
    </row>
    <row r="38" spans="1:6">
      <c r="A38" s="5" t="s">
        <v>44</v>
      </c>
      <c r="B38" s="6" t="s">
        <v>20</v>
      </c>
      <c r="C38" s="7">
        <v>123</v>
      </c>
      <c r="D38" s="5">
        <v>1</v>
      </c>
      <c r="E38" s="7">
        <f>D38*C38</f>
        <v>123</v>
      </c>
      <c r="F38" s="20"/>
    </row>
    <row r="39" spans="1:6">
      <c r="A39" s="5" t="s">
        <v>52</v>
      </c>
      <c r="B39" s="6" t="s">
        <v>37</v>
      </c>
      <c r="C39" s="7">
        <v>650</v>
      </c>
      <c r="D39" s="5">
        <v>1</v>
      </c>
      <c r="E39" s="9">
        <f>D39*C39</f>
        <v>650</v>
      </c>
      <c r="F39" s="20"/>
    </row>
    <row r="40" spans="1:6">
      <c r="A40" s="10"/>
      <c r="B40" s="11"/>
      <c r="C40" s="12"/>
      <c r="D40" s="10"/>
      <c r="E40" s="13"/>
      <c r="F40" s="21"/>
    </row>
    <row r="41" spans="1:6">
      <c r="A41" s="3" t="s">
        <v>33</v>
      </c>
      <c r="B41" s="3"/>
      <c r="C41" s="4" t="s">
        <v>15</v>
      </c>
      <c r="D41" s="3" t="s">
        <v>16</v>
      </c>
      <c r="E41" s="4" t="s">
        <v>17</v>
      </c>
      <c r="F41" s="18" t="s">
        <v>41</v>
      </c>
    </row>
    <row r="42" spans="1:6">
      <c r="A42" s="5" t="s">
        <v>45</v>
      </c>
      <c r="B42" s="6"/>
      <c r="C42" s="7"/>
      <c r="D42" s="5">
        <v>1</v>
      </c>
      <c r="E42" s="9" t="s">
        <v>25</v>
      </c>
      <c r="F42" s="20" t="s">
        <v>61</v>
      </c>
    </row>
    <row r="43" spans="1:6">
      <c r="A43" s="10"/>
      <c r="B43" s="11"/>
      <c r="C43" s="12"/>
      <c r="D43" s="10"/>
      <c r="E43" s="13"/>
      <c r="F43" s="21"/>
    </row>
    <row r="44" spans="1:6" ht="15" thickBot="1">
      <c r="D44" s="14" t="s">
        <v>29</v>
      </c>
      <c r="E44" s="2">
        <f>SUM(E4:E16,E19:E23,E26:E28,E32:E35,E38:E39,E42:E42)</f>
        <v>12155.779999999999</v>
      </c>
    </row>
    <row r="45" spans="1:6" ht="15" thickBot="1">
      <c r="D45" s="15" t="s">
        <v>39</v>
      </c>
      <c r="E45" s="16">
        <f>E44*1.08875</f>
        <v>13234.605475</v>
      </c>
    </row>
    <row r="47" spans="1:6" ht="18">
      <c r="A47" s="23" t="s">
        <v>57</v>
      </c>
    </row>
    <row r="49" spans="1:6">
      <c r="A49" s="3" t="s">
        <v>0</v>
      </c>
      <c r="B49" s="3" t="s">
        <v>14</v>
      </c>
      <c r="C49" s="4" t="s">
        <v>15</v>
      </c>
      <c r="D49" s="3" t="s">
        <v>16</v>
      </c>
      <c r="E49" s="4" t="s">
        <v>17</v>
      </c>
      <c r="F49" s="18" t="s">
        <v>41</v>
      </c>
    </row>
    <row r="50" spans="1:6">
      <c r="A50" s="5" t="s">
        <v>30</v>
      </c>
      <c r="B50" s="6"/>
      <c r="C50" s="7"/>
      <c r="D50" s="5">
        <v>1</v>
      </c>
      <c r="E50" s="8" t="s">
        <v>25</v>
      </c>
      <c r="F50" s="20" t="s">
        <v>63</v>
      </c>
    </row>
    <row r="51" spans="1:6">
      <c r="A51" s="5" t="s">
        <v>40</v>
      </c>
      <c r="B51" s="6"/>
      <c r="C51" s="7"/>
      <c r="D51" s="5">
        <v>1</v>
      </c>
      <c r="E51" s="9" t="s">
        <v>25</v>
      </c>
      <c r="F51" s="20" t="s">
        <v>62</v>
      </c>
    </row>
    <row r="53" spans="1:6">
      <c r="A53" s="3" t="s">
        <v>9</v>
      </c>
      <c r="B53" s="3" t="s">
        <v>14</v>
      </c>
      <c r="C53" s="4" t="s">
        <v>15</v>
      </c>
      <c r="D53" s="3" t="s">
        <v>16</v>
      </c>
      <c r="E53" s="4" t="s">
        <v>17</v>
      </c>
      <c r="F53" s="18" t="s">
        <v>41</v>
      </c>
    </row>
    <row r="54" spans="1:6">
      <c r="A54" s="5" t="s">
        <v>38</v>
      </c>
      <c r="B54" s="6" t="s">
        <v>37</v>
      </c>
      <c r="C54" s="7"/>
      <c r="D54" s="5">
        <v>1</v>
      </c>
      <c r="E54" s="8" t="s">
        <v>25</v>
      </c>
      <c r="F54" s="20" t="s">
        <v>64</v>
      </c>
    </row>
    <row r="55" spans="1:6">
      <c r="A55" s="5" t="s">
        <v>43</v>
      </c>
      <c r="B55" s="6" t="s">
        <v>53</v>
      </c>
      <c r="C55" s="7">
        <v>1450</v>
      </c>
      <c r="D55" s="5">
        <v>1</v>
      </c>
      <c r="E55" s="9">
        <f>D55*C55</f>
        <v>1450</v>
      </c>
      <c r="F55" s="20" t="s">
        <v>54</v>
      </c>
    </row>
    <row r="58" spans="1:6">
      <c r="A58" s="3" t="s">
        <v>33</v>
      </c>
      <c r="B58" s="3"/>
      <c r="C58" s="4" t="s">
        <v>15</v>
      </c>
      <c r="D58" s="3" t="s">
        <v>16</v>
      </c>
      <c r="E58" s="4" t="s">
        <v>17</v>
      </c>
      <c r="F58" s="18" t="s">
        <v>41</v>
      </c>
    </row>
    <row r="59" spans="1:6">
      <c r="A59" s="5" t="s">
        <v>35</v>
      </c>
      <c r="B59" s="6" t="s">
        <v>60</v>
      </c>
      <c r="C59" s="7"/>
      <c r="D59" s="5">
        <v>1</v>
      </c>
      <c r="E59" s="8">
        <v>8000</v>
      </c>
      <c r="F59" s="20" t="s">
        <v>54</v>
      </c>
    </row>
    <row r="60" spans="1:6">
      <c r="A60" s="10"/>
      <c r="B60" s="11"/>
      <c r="C60" s="12"/>
      <c r="D60" s="10"/>
      <c r="E60" s="13"/>
      <c r="F60" s="21"/>
    </row>
    <row r="61" spans="1:6" ht="15" thickBot="1">
      <c r="D61" s="14" t="s">
        <v>29</v>
      </c>
      <c r="E61" s="2">
        <f>SUM(E50:E51,E54:E55,E59)</f>
        <v>9450</v>
      </c>
    </row>
    <row r="62" spans="1:6" ht="15" thickBot="1">
      <c r="D62" s="15" t="s">
        <v>39</v>
      </c>
      <c r="E62" s="16">
        <f>E61*1.08875</f>
        <v>10288.687500000002</v>
      </c>
    </row>
  </sheetData>
  <phoneticPr fontId="9" type="noConversion"/>
  <hyperlinks>
    <hyperlink ref="B10" r:id="rId1"/>
    <hyperlink ref="B38" r:id="rId2"/>
    <hyperlink ref="B20" r:id="rId3"/>
    <hyperlink ref="B21" r:id="rId4"/>
    <hyperlink ref="B7" r:id="rId5"/>
    <hyperlink ref="B9" r:id="rId6"/>
    <hyperlink ref="B8" r:id="rId7"/>
    <hyperlink ref="B6" r:id="rId8"/>
    <hyperlink ref="B19" r:id="rId9"/>
    <hyperlink ref="B22" r:id="rId10"/>
    <hyperlink ref="B26" r:id="rId11"/>
    <hyperlink ref="B32" r:id="rId12"/>
    <hyperlink ref="B33" r:id="rId13"/>
    <hyperlink ref="B5" r:id="rId14"/>
    <hyperlink ref="B23" r:id="rId15" display="https://www.lumas.com"/>
    <hyperlink ref="B39" r:id="rId16" display="https://www.lumas.com"/>
    <hyperlink ref="B27" r:id="rId17"/>
    <hyperlink ref="B13" r:id="rId18"/>
    <hyperlink ref="B14" r:id="rId19"/>
    <hyperlink ref="B16" r:id="rId20" display="https://www.potterybarn.com"/>
    <hyperlink ref="B59" r:id="rId21" display="https://www.potterybarn.com"/>
    <hyperlink ref="B54" r:id="rId22" display="https://www.lumas.com"/>
    <hyperlink ref="B4" r:id="rId23"/>
    <hyperlink ref="B15" r:id="rId24"/>
  </hyperlinks>
  <pageMargins left="0.2" right="0.2" top="0.25" bottom="0.5" header="0.3" footer="0.3"/>
  <pageSetup scale="63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FMH Penthouse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dcerquera</dc:creator>
  <cp:lastModifiedBy>Diana</cp:lastModifiedBy>
  <cp:lastPrinted>2017-11-13T15:58:08Z</cp:lastPrinted>
  <dcterms:created xsi:type="dcterms:W3CDTF">2017-11-10T21:28:21Z</dcterms:created>
  <dcterms:modified xsi:type="dcterms:W3CDTF">2017-11-24T16:33:33Z</dcterms:modified>
</cp:coreProperties>
</file>