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65" windowWidth="15480" windowHeight="9315"/>
  </bookViews>
  <sheets>
    <sheet name="List of Grants in the Portfolio" sheetId="1" r:id="rId1"/>
    <sheet name="Sheet2" sheetId="2" r:id="rId2"/>
    <sheet name="Sheet3" sheetId="3" r:id="rId3"/>
  </sheets>
  <definedNames>
    <definedName name="_xlnm.Print_Area" localSheetId="0">'List of Grants in the Portfolio'!$A$1:$H$139</definedName>
  </definedNames>
  <calcPr calcId="145621"/>
</workbook>
</file>

<file path=xl/calcChain.xml><?xml version="1.0" encoding="utf-8"?>
<calcChain xmlns="http://schemas.openxmlformats.org/spreadsheetml/2006/main">
  <c r="H83" i="1" l="1"/>
  <c r="H44" i="1"/>
  <c r="F86" i="1" l="1"/>
  <c r="C86" i="1" l="1"/>
  <c r="H79" i="1"/>
  <c r="G131" i="1" l="1"/>
  <c r="F131" i="1"/>
  <c r="E131" i="1"/>
  <c r="D131" i="1"/>
  <c r="C131" i="1"/>
  <c r="H128" i="1"/>
  <c r="H125" i="1"/>
  <c r="H122" i="1"/>
  <c r="H119" i="1"/>
  <c r="H113" i="1"/>
  <c r="H116" i="1"/>
  <c r="H110" i="1"/>
  <c r="H107" i="1"/>
  <c r="H103" i="1"/>
  <c r="H100" i="1"/>
  <c r="H97" i="1"/>
  <c r="H94" i="1"/>
  <c r="H91" i="1"/>
  <c r="G86" i="1"/>
  <c r="E86" i="1"/>
  <c r="D86" i="1"/>
  <c r="H75" i="1"/>
  <c r="H66" i="1"/>
  <c r="H62" i="1"/>
  <c r="H87" i="1" l="1"/>
  <c r="H131" i="1"/>
  <c r="H132" i="1"/>
  <c r="G53" i="1"/>
  <c r="E53" i="1"/>
  <c r="F53" i="1"/>
  <c r="D53" i="1"/>
  <c r="C53" i="1"/>
  <c r="H50" i="1"/>
  <c r="H47" i="1"/>
  <c r="H86" i="1"/>
  <c r="H35" i="1"/>
  <c r="H32" i="1"/>
  <c r="H28" i="1"/>
  <c r="H21" i="1"/>
  <c r="H15" i="1"/>
  <c r="H10" i="1"/>
  <c r="H58" i="1"/>
  <c r="H4" i="1"/>
  <c r="H54" i="1" l="1"/>
  <c r="H53" i="1"/>
</calcChain>
</file>

<file path=xl/sharedStrings.xml><?xml version="1.0" encoding="utf-8"?>
<sst xmlns="http://schemas.openxmlformats.org/spreadsheetml/2006/main" count="166" uniqueCount="160">
  <si>
    <t>Grants</t>
  </si>
  <si>
    <t>Grant Period</t>
  </si>
  <si>
    <t>Total ESP</t>
  </si>
  <si>
    <t>Portfolio Total/Year</t>
  </si>
  <si>
    <t>Portfolio Total</t>
  </si>
  <si>
    <t>List 2: Related ESP Grants</t>
  </si>
  <si>
    <t>List 3: Key related and relevant grants by other OSF programs</t>
  </si>
  <si>
    <t>List 4: Selected Organisations known for this approach not funded in this portfolio</t>
  </si>
  <si>
    <t>2012-Oct-2014 April</t>
  </si>
  <si>
    <t>2013 Nov-2014 Feb</t>
  </si>
  <si>
    <t>Key related and relevant grants Total/Year</t>
  </si>
  <si>
    <t>Key related and relevant grants Total</t>
  </si>
  <si>
    <t xml:space="preserve">Organizational Grants </t>
  </si>
  <si>
    <t>Education International (EI)</t>
  </si>
  <si>
    <t>2013 Nov-2014 Jan</t>
  </si>
  <si>
    <t>Global Campaign for Education (GCE)</t>
  </si>
  <si>
    <t>ODI</t>
  </si>
  <si>
    <t xml:space="preserve">List 1: Grants in the portfolio: </t>
  </si>
  <si>
    <t>Global Partnership for Education (GPE)</t>
  </si>
  <si>
    <t>Network of Education in Emergencies (INEE)</t>
  </si>
  <si>
    <t>2014 Jan-2014 Dec</t>
  </si>
  <si>
    <r>
      <t>Strengthening INEE Language Communities,</t>
    </r>
    <r>
      <rPr>
        <i/>
        <sz val="14"/>
        <color theme="1"/>
        <rFont val="Calibri"/>
        <family val="2"/>
        <scheme val="minor"/>
      </rPr>
      <t xml:space="preserve"> OR2013-08292</t>
    </r>
  </si>
  <si>
    <t>2013 Sept-2014 Aug</t>
  </si>
  <si>
    <t>2012 Jan-2013 Dec</t>
  </si>
  <si>
    <r>
      <t xml:space="preserve">INEE Redesign Project: enhanced content and interactivity, website redesign, harmonization, </t>
    </r>
    <r>
      <rPr>
        <i/>
        <sz val="14"/>
        <color theme="1"/>
        <rFont val="Calibri"/>
        <family val="2"/>
        <scheme val="minor"/>
      </rPr>
      <t>OR2011-21451</t>
    </r>
  </si>
  <si>
    <t xml:space="preserve">2011 Nov-2012 Sept </t>
  </si>
  <si>
    <t>2011 Jan-2011 Dec</t>
  </si>
  <si>
    <t>2010 Jan-2010 Dec</t>
  </si>
  <si>
    <t>2009 Dec-2011 Feb</t>
  </si>
  <si>
    <r>
      <t>Africa and MENA region critical research skills workshop on Privatisation and Public Education,</t>
    </r>
    <r>
      <rPr>
        <i/>
        <sz val="14"/>
        <color theme="1"/>
        <rFont val="Calibri"/>
        <family val="2"/>
        <scheme val="minor"/>
      </rPr>
      <t xml:space="preserve"> OR2013-08311</t>
    </r>
  </si>
  <si>
    <r>
      <t xml:space="preserve">Teacher Organisation, Mobilisation and Engagement Around The Post-2015 Development and Education Agenda, </t>
    </r>
    <r>
      <rPr>
        <i/>
        <sz val="14"/>
        <color theme="1"/>
        <rFont val="Calibri"/>
        <family val="2"/>
        <scheme val="minor"/>
      </rPr>
      <t>OR2013-05174</t>
    </r>
  </si>
  <si>
    <r>
      <t>Africa Teacher Unions Privatisation Workshop,</t>
    </r>
    <r>
      <rPr>
        <i/>
        <sz val="14"/>
        <color theme="1"/>
        <rFont val="Calibri"/>
        <family val="2"/>
        <scheme val="minor"/>
      </rPr>
      <t xml:space="preserve"> OR2013-11341</t>
    </r>
  </si>
  <si>
    <t>2013 May-2014 Oct</t>
  </si>
  <si>
    <r>
      <t xml:space="preserve">Joint Advocacy Meetings for a Global Development Education Goal, </t>
    </r>
    <r>
      <rPr>
        <i/>
        <sz val="14"/>
        <color theme="1"/>
        <rFont val="Calibri"/>
        <family val="2"/>
        <scheme val="minor"/>
      </rPr>
      <t>OR2013-06296</t>
    </r>
  </si>
  <si>
    <t>2013 Jan-2014 March</t>
  </si>
  <si>
    <r>
      <t xml:space="preserve">Ad hoc Meeting of Critical Friends Network on the Post-2015 Agenda, </t>
    </r>
    <r>
      <rPr>
        <i/>
        <sz val="14"/>
        <color theme="1"/>
        <rFont val="Calibri"/>
        <family val="2"/>
        <scheme val="minor"/>
      </rPr>
      <t>OR2012-23209</t>
    </r>
  </si>
  <si>
    <t>2012 Sept-2012 Oct</t>
  </si>
  <si>
    <t>Asia Pacific Bureau for Adult and Basic Education (ASPBAE )</t>
  </si>
  <si>
    <t>2010 Sept-2013 March</t>
  </si>
  <si>
    <t>2011 Dec-2012 Dec</t>
  </si>
  <si>
    <t>2013 July-2014 June</t>
  </si>
  <si>
    <r>
      <t>Campanha Latino Americana pelo Direito a Educacao (CLADE)</t>
    </r>
    <r>
      <rPr>
        <i/>
        <sz val="14"/>
        <rFont val="Calibri"/>
        <family val="2"/>
        <scheme val="minor"/>
      </rPr>
      <t xml:space="preserve"> </t>
    </r>
  </si>
  <si>
    <t>2012-Aug-2012 Sept</t>
  </si>
  <si>
    <t xml:space="preserve">2012 Dec-2014 March </t>
  </si>
  <si>
    <t>2013 July-2013 Aug</t>
  </si>
  <si>
    <r>
      <t xml:space="preserve">Achieving Change: Deepening Civil Society Capacities for Education Advocacy in South, </t>
    </r>
    <r>
      <rPr>
        <i/>
        <sz val="14"/>
        <rFont val="Calibri"/>
        <family val="2"/>
        <scheme val="minor"/>
      </rPr>
      <t>OR2010-18330</t>
    </r>
  </si>
  <si>
    <r>
      <t xml:space="preserve">Building CSO Education Advocacy Capacities on Education Privatization,  </t>
    </r>
    <r>
      <rPr>
        <i/>
        <sz val="14"/>
        <rFont val="Calibri"/>
        <family val="2"/>
        <scheme val="minor"/>
      </rPr>
      <t>OR2011-21677</t>
    </r>
  </si>
  <si>
    <t xml:space="preserve">General Grant </t>
  </si>
  <si>
    <r>
      <t xml:space="preserve">Building CSO Capacities to Engage Issues of Education Privatisation and Public-Private Partnership in Education, </t>
    </r>
    <r>
      <rPr>
        <i/>
        <sz val="14"/>
        <rFont val="Calibri"/>
        <family val="2"/>
        <scheme val="minor"/>
      </rPr>
      <t>OR2013-05179</t>
    </r>
  </si>
  <si>
    <r>
      <t xml:space="preserve">Seminar Systematization, </t>
    </r>
    <r>
      <rPr>
        <i/>
        <sz val="14"/>
        <rFont val="Calibri"/>
        <family val="2"/>
        <scheme val="minor"/>
      </rPr>
      <t>OR2012-22912</t>
    </r>
  </si>
  <si>
    <r>
      <t xml:space="preserve">Education Privatisation in Latin America, </t>
    </r>
    <r>
      <rPr>
        <i/>
        <sz val="14"/>
        <rFont val="Calibri"/>
        <family val="2"/>
        <scheme val="minor"/>
      </rPr>
      <t>OR2012-01696</t>
    </r>
  </si>
  <si>
    <r>
      <t xml:space="preserve">Buenos Aires Meeting, </t>
    </r>
    <r>
      <rPr>
        <i/>
        <sz val="14"/>
        <rFont val="Calibri"/>
        <family val="2"/>
        <scheme val="minor"/>
      </rPr>
      <t>OR2013-07676</t>
    </r>
  </si>
  <si>
    <t>Related ESP grants  Total/Year</t>
  </si>
  <si>
    <t>Related ESP Grants Total</t>
  </si>
  <si>
    <t>Organization for Economic Cooperation and Development (OECD)</t>
  </si>
  <si>
    <r>
      <t xml:space="preserve">Africa and MENA region critical research skills workshop on Privatisation and public education, </t>
    </r>
    <r>
      <rPr>
        <i/>
        <sz val="14"/>
        <rFont val="Calibri"/>
        <family val="2"/>
        <scheme val="minor"/>
      </rPr>
      <t xml:space="preserve"> OR2013-11133</t>
    </r>
  </si>
  <si>
    <r>
      <t xml:space="preserve">Awareness Raising on Privatisation in Education, </t>
    </r>
    <r>
      <rPr>
        <i/>
        <sz val="14"/>
        <rFont val="Calibri"/>
        <family val="2"/>
        <scheme val="minor"/>
      </rPr>
      <t xml:space="preserve"> OR2012-23337</t>
    </r>
  </si>
  <si>
    <t>2012 Jan- 2017 Dec</t>
  </si>
  <si>
    <t>2011 Dec - 2013 Dec</t>
  </si>
  <si>
    <t>Global Initiative for Economic, Social and Cultural Rights (GI-ESCR)</t>
  </si>
  <si>
    <t>2014 April-2014 July</t>
  </si>
  <si>
    <t>2013 Nov-2014 Nov</t>
  </si>
  <si>
    <r>
      <t xml:space="preserve">UN Human Rights Council Side Event and Strategy Meeting on Privatisation in Education and the Right to Education, </t>
    </r>
    <r>
      <rPr>
        <i/>
        <sz val="14"/>
        <color theme="1"/>
        <rFont val="Calibri"/>
        <family val="2"/>
        <scheme val="minor"/>
      </rPr>
      <t>OR2014-13879</t>
    </r>
  </si>
  <si>
    <r>
      <t xml:space="preserve">The implications of the Privatisation of Primary Education in Morocco on the Right to Education, </t>
    </r>
    <r>
      <rPr>
        <i/>
        <sz val="14"/>
        <color theme="1"/>
        <rFont val="Calibri"/>
        <family val="2"/>
        <scheme val="minor"/>
      </rPr>
      <t>OR2013-11953</t>
    </r>
  </si>
  <si>
    <t>United Nations Educational Scientific and Cultural Organization (UNESCO)</t>
  </si>
  <si>
    <r>
      <t xml:space="preserve">Engaging Youth in planning education for youthful development, </t>
    </r>
    <r>
      <rPr>
        <i/>
        <sz val="14"/>
        <rFont val="Calibri"/>
        <family val="2"/>
        <scheme val="minor"/>
      </rPr>
      <t>OR2012-23322</t>
    </r>
  </si>
  <si>
    <t>2012 Oct-2012 Dec</t>
  </si>
  <si>
    <r>
      <t>Education for All Global Monitoring Report,</t>
    </r>
    <r>
      <rPr>
        <i/>
        <sz val="14"/>
        <rFont val="Calibri"/>
        <family val="2"/>
        <scheme val="minor"/>
      </rPr>
      <t xml:space="preserve"> OR2012-01577</t>
    </r>
  </si>
  <si>
    <t>2012 Dec-2013 July</t>
  </si>
  <si>
    <t>UNESCO International Institute for Educational Planning (UNESCO IIEP)</t>
  </si>
  <si>
    <t>Consultative Group on Early Childhood Care and Development</t>
  </si>
  <si>
    <r>
      <t xml:space="preserve">Early childhood development in post 2015 negotiations,  </t>
    </r>
    <r>
      <rPr>
        <i/>
        <sz val="14"/>
        <color theme="1"/>
        <rFont val="Calibri"/>
        <family val="2"/>
        <scheme val="minor"/>
      </rPr>
      <t>OR2014-16219, OR2013-07099, OR2011-21598, OR2010-18983</t>
    </r>
  </si>
  <si>
    <t>Wave Trust</t>
  </si>
  <si>
    <r>
      <t xml:space="preserve">Early childhood development in the new post 2015 development agenda, </t>
    </r>
    <r>
      <rPr>
        <i/>
        <sz val="14"/>
        <color theme="1"/>
        <rFont val="Calibri"/>
        <family val="2"/>
        <scheme val="minor"/>
      </rPr>
      <t>OR2014-16038</t>
    </r>
  </si>
  <si>
    <t>Asia-Pacific Regional Network for Early Childhood (ARNEC)</t>
  </si>
  <si>
    <r>
      <t xml:space="preserve">Core Team Support for the Asia-Pacific Regional Network for Early Childhood (ARNEC), </t>
    </r>
    <r>
      <rPr>
        <i/>
        <sz val="14"/>
        <color theme="1"/>
        <rFont val="Calibri"/>
        <family val="2"/>
        <scheme val="minor"/>
      </rPr>
      <t>OR2014-13715, OR2013-05007, OR2012-2273, OR2011-20558, OR2010-17898</t>
    </r>
  </si>
  <si>
    <t>International Step by Step Association (ISSA)</t>
  </si>
  <si>
    <r>
      <t xml:space="preserve">Core Support, </t>
    </r>
    <r>
      <rPr>
        <i/>
        <sz val="14"/>
        <color theme="1"/>
        <rFont val="Calibri"/>
        <family val="2"/>
        <scheme val="minor"/>
      </rPr>
      <t>OR2013-09203, OR2012-01651</t>
    </r>
  </si>
  <si>
    <t>UK Committee for UN Children`s Fund</t>
  </si>
  <si>
    <r>
      <rPr>
        <sz val="14"/>
        <color theme="1"/>
        <rFont val="Calibri"/>
        <family val="2"/>
        <scheme val="minor"/>
      </rPr>
      <t>Support to Early Childhood Working Group and Early Childhood Program in Timor Leste</t>
    </r>
    <r>
      <rPr>
        <i/>
        <sz val="14"/>
        <color theme="1"/>
        <rFont val="Calibri"/>
        <family val="2"/>
        <scheme val="minor"/>
      </rPr>
      <t>, OR2010-19037</t>
    </r>
  </si>
  <si>
    <t>Early Childhood Program (ECP)</t>
  </si>
  <si>
    <t>2010 Dec-2012 Dec</t>
  </si>
  <si>
    <t>2010 Jan-2015 Sept</t>
  </si>
  <si>
    <t>2014 Aug-2014 Sept</t>
  </si>
  <si>
    <t>2010 Jan-2015 April</t>
  </si>
  <si>
    <t>2012 Jan-2015 Dec</t>
  </si>
  <si>
    <t>2014 Jan-2015 Jan</t>
  </si>
  <si>
    <t>International Women's Rights Action Watch Asia-Pacific</t>
  </si>
  <si>
    <t>American University</t>
  </si>
  <si>
    <t>2012 Nov-2014 Feb</t>
  </si>
  <si>
    <r>
      <t xml:space="preserve">Using CEDAW in Strengthening Realisation of Health Rights for Marginalized Women, </t>
    </r>
    <r>
      <rPr>
        <i/>
        <sz val="14"/>
        <rFont val="Calibri"/>
        <family val="2"/>
      </rPr>
      <t>OR2013-10680</t>
    </r>
  </si>
  <si>
    <r>
      <t xml:space="preserve">Supporting the United Nations Special Rapporteur on Torture and other Cruel, Inhuman or Degrading Treatment or Punishment, </t>
    </r>
    <r>
      <rPr>
        <i/>
        <sz val="14"/>
        <color rgb="FF000000"/>
        <rFont val="Calibri"/>
        <family val="2"/>
        <scheme val="minor"/>
      </rPr>
      <t>OR2012-37754</t>
    </r>
  </si>
  <si>
    <r>
      <rPr>
        <sz val="14"/>
        <color theme="1"/>
        <rFont val="Calibri"/>
        <family val="2"/>
        <scheme val="minor"/>
      </rPr>
      <t>Advancing a General Comment to the Maputo Protocol on Women’s Land and Property Rights</t>
    </r>
    <r>
      <rPr>
        <i/>
        <sz val="14"/>
        <color theme="1"/>
        <rFont val="Calibri"/>
        <family val="2"/>
        <scheme val="minor"/>
      </rPr>
      <t>, OR2013-07940</t>
    </r>
  </si>
  <si>
    <t>2013 Oct-2014 Dec</t>
  </si>
  <si>
    <t>International Association for Hospice and Palliative Care, Inc.</t>
  </si>
  <si>
    <r>
      <t xml:space="preserve">International Association for Hospice and Palliative Care, Inc., </t>
    </r>
    <r>
      <rPr>
        <i/>
        <sz val="14"/>
        <color theme="1"/>
        <rFont val="Calibri"/>
        <family val="2"/>
        <scheme val="minor"/>
      </rPr>
      <t>OR2013-08782</t>
    </r>
  </si>
  <si>
    <t>Lawyers Collective</t>
  </si>
  <si>
    <r>
      <t xml:space="preserve">Supporting the Mandate of the UN Special Rapporteur on the Right to Health 2013-2014, </t>
    </r>
    <r>
      <rPr>
        <i/>
        <sz val="14"/>
        <color theme="1"/>
        <rFont val="Calibri"/>
        <family val="2"/>
        <scheme val="minor"/>
      </rPr>
      <t>OR2013-10209</t>
    </r>
  </si>
  <si>
    <t>2014 Jan-2014 Aug</t>
  </si>
  <si>
    <t>Canadian HIV/AIDS Legal Network</t>
  </si>
  <si>
    <r>
      <rPr>
        <sz val="14"/>
        <color theme="1"/>
        <rFont val="Calibri"/>
        <family val="2"/>
        <scheme val="minor"/>
      </rPr>
      <t xml:space="preserve">2013-2014 General Support, </t>
    </r>
    <r>
      <rPr>
        <i/>
        <sz val="14"/>
        <color theme="1"/>
        <rFont val="Calibri"/>
        <family val="2"/>
        <scheme val="minor"/>
      </rPr>
      <t>OR2012-00461</t>
    </r>
  </si>
  <si>
    <t>2013 Jan-2015 Jan</t>
  </si>
  <si>
    <t>SWAN Foundation for the Human Rights of Sex Workers</t>
  </si>
  <si>
    <r>
      <rPr>
        <sz val="14"/>
        <color theme="1"/>
        <rFont val="Calibri"/>
        <family val="2"/>
        <scheme val="minor"/>
      </rPr>
      <t xml:space="preserve">General Support Grant, </t>
    </r>
    <r>
      <rPr>
        <i/>
        <sz val="14"/>
        <color theme="1"/>
        <rFont val="Calibri"/>
        <family val="2"/>
        <scheme val="minor"/>
      </rPr>
      <t>OR2012-35584</t>
    </r>
  </si>
  <si>
    <t>2012-Aug-2014 Oct</t>
  </si>
  <si>
    <t>Global Network of Sex Work Projects</t>
  </si>
  <si>
    <r>
      <t xml:space="preserve">NSWP Core Funding 2014-2015, </t>
    </r>
    <r>
      <rPr>
        <i/>
        <sz val="14"/>
        <color theme="1"/>
        <rFont val="Calibri"/>
        <family val="2"/>
        <scheme val="minor"/>
      </rPr>
      <t>OR2013-09766</t>
    </r>
  </si>
  <si>
    <t>2014 Jan-2015 Dec</t>
  </si>
  <si>
    <t>The Network for International Policies and Cooperation in Education and Training (NORRAG)</t>
  </si>
  <si>
    <t>2013 Nov-2014 Aug</t>
  </si>
  <si>
    <r>
      <t xml:space="preserve">NORRAG - Exploring new South-oriented modalities for NORRAG News and NORRAG Blog, </t>
    </r>
    <r>
      <rPr>
        <i/>
        <sz val="14"/>
        <color theme="1"/>
        <rFont val="Calibri"/>
        <family val="2"/>
        <scheme val="minor"/>
      </rPr>
      <t>OR2013-10223</t>
    </r>
  </si>
  <si>
    <r>
      <t xml:space="preserve">NORRAG Phase Two- Exploring new South-oriented modalities, </t>
    </r>
    <r>
      <rPr>
        <i/>
        <sz val="14"/>
        <rFont val="Calibri"/>
        <family val="2"/>
        <scheme val="minor"/>
      </rPr>
      <t>OR2014-15722</t>
    </r>
  </si>
  <si>
    <t>2014 Aug-2015 Feb</t>
  </si>
  <si>
    <r>
      <t xml:space="preserve">Thomas J. Alexander Fellowships, </t>
    </r>
    <r>
      <rPr>
        <i/>
        <sz val="14"/>
        <rFont val="Calibri"/>
        <family val="2"/>
        <scheme val="minor"/>
      </rPr>
      <t>OR2012-36733</t>
    </r>
  </si>
  <si>
    <r>
      <t xml:space="preserve">PISA Fellowships Programme: Strengthening the policy relevance and analytical power of PISA, </t>
    </r>
    <r>
      <rPr>
        <i/>
        <sz val="14"/>
        <rFont val="Calibri"/>
        <family val="2"/>
        <scheme val="minor"/>
      </rPr>
      <t>OR2011-20269</t>
    </r>
  </si>
  <si>
    <t xml:space="preserve">ActionAid International/Right to Education Project </t>
  </si>
  <si>
    <t>2009 May-2010 April</t>
  </si>
  <si>
    <t>2010 May-2011 April</t>
  </si>
  <si>
    <t>2011 June-2012 March</t>
  </si>
  <si>
    <t>2012 Oct-2013 Oct</t>
  </si>
  <si>
    <r>
      <t xml:space="preserve">Education Rights Website and Plan Phase 3 </t>
    </r>
    <r>
      <rPr>
        <i/>
        <sz val="14"/>
        <rFont val="Calibri"/>
        <family val="2"/>
        <scheme val="minor"/>
      </rPr>
      <t>OR2009-15726</t>
    </r>
  </si>
  <si>
    <r>
      <t xml:space="preserve">Education Rights Website and Plan Phase 4 </t>
    </r>
    <r>
      <rPr>
        <i/>
        <sz val="14"/>
        <rFont val="Calibri"/>
        <family val="2"/>
        <scheme val="minor"/>
      </rPr>
      <t>OR2010-17847</t>
    </r>
  </si>
  <si>
    <r>
      <t>Education Rights Website and Plan Phase 5</t>
    </r>
    <r>
      <rPr>
        <i/>
        <sz val="14"/>
        <rFont val="Calibri"/>
        <family val="2"/>
        <scheme val="minor"/>
      </rPr>
      <t xml:space="preserve"> OR2011-20193</t>
    </r>
  </si>
  <si>
    <r>
      <t>Human Rights and Privatisation in Education</t>
    </r>
    <r>
      <rPr>
        <i/>
        <sz val="14"/>
        <rFont val="Calibri"/>
        <family val="2"/>
        <scheme val="minor"/>
      </rPr>
      <t xml:space="preserve"> OR2012-23336</t>
    </r>
  </si>
  <si>
    <t>Public Health Program (PHP)</t>
  </si>
  <si>
    <t>WB</t>
  </si>
  <si>
    <t>USAID</t>
  </si>
  <si>
    <t>DFID</t>
  </si>
  <si>
    <t>Global Coalition to Protect Education from Attack (GCPEA)</t>
  </si>
  <si>
    <r>
      <t xml:space="preserve">Global Coalition to Protect Education from Attack, </t>
    </r>
    <r>
      <rPr>
        <i/>
        <sz val="14"/>
        <color theme="1"/>
        <rFont val="Calibri"/>
        <family val="2"/>
        <scheme val="minor"/>
      </rPr>
      <t>OR2013-08173</t>
    </r>
  </si>
  <si>
    <t>Africa Network Campaign on Education for All (ANCEFA)</t>
  </si>
  <si>
    <r>
      <t xml:space="preserve">1989 Coalition Building Support Phase 1 and 2, </t>
    </r>
    <r>
      <rPr>
        <i/>
        <sz val="14"/>
        <rFont val="Calibri"/>
        <family val="2"/>
        <scheme val="minor"/>
      </rPr>
      <t>OR2007-12499, OR2008-13657</t>
    </r>
  </si>
  <si>
    <t>2007 Jul-2009 May</t>
  </si>
  <si>
    <r>
      <t>Theory of Change Workshop and Networking Meetings (combined),</t>
    </r>
    <r>
      <rPr>
        <i/>
        <sz val="14"/>
        <rFont val="Calibri"/>
        <family val="2"/>
        <scheme val="minor"/>
      </rPr>
      <t xml:space="preserve"> OR2008-13127, OR2008-13725, OR2009-15431</t>
    </r>
  </si>
  <si>
    <t>2008 Mar-2009 Jul</t>
  </si>
  <si>
    <t>Network of Education Policy Centers (NEPC)</t>
  </si>
  <si>
    <r>
      <t xml:space="preserve">Network Development and Institutional Support, </t>
    </r>
    <r>
      <rPr>
        <i/>
        <sz val="14"/>
        <color theme="1"/>
        <rFont val="Calibri"/>
        <family val="2"/>
        <scheme val="minor"/>
      </rPr>
      <t>OR2014-13254</t>
    </r>
  </si>
  <si>
    <r>
      <t xml:space="preserve">Network of Education Policy Centers (NEPC) institutional grant, </t>
    </r>
    <r>
      <rPr>
        <i/>
        <sz val="14"/>
        <color theme="1"/>
        <rFont val="Calibri"/>
        <family val="2"/>
        <scheme val="minor"/>
      </rPr>
      <t>OR2013-03106</t>
    </r>
  </si>
  <si>
    <t>2013 Jan-2013 Dec</t>
  </si>
  <si>
    <r>
      <t xml:space="preserve">Support for Network Activities, </t>
    </r>
    <r>
      <rPr>
        <i/>
        <sz val="14"/>
        <color theme="1"/>
        <rFont val="Calibri"/>
        <family val="2"/>
        <scheme val="minor"/>
      </rPr>
      <t>OR2012-36899</t>
    </r>
  </si>
  <si>
    <r>
      <t xml:space="preserve">Network of Education Policy Centers, </t>
    </r>
    <r>
      <rPr>
        <i/>
        <sz val="14"/>
        <color theme="1"/>
        <rFont val="Calibri"/>
        <family val="2"/>
        <scheme val="minor"/>
      </rPr>
      <t>OR2012-35722</t>
    </r>
  </si>
  <si>
    <t>2012 Jan-2012 June</t>
  </si>
  <si>
    <t>2014 March-2014 Dec</t>
  </si>
  <si>
    <t>2012 June-2012 Dec</t>
  </si>
  <si>
    <r>
      <t xml:space="preserve">Support for Network Activities, </t>
    </r>
    <r>
      <rPr>
        <i/>
        <sz val="14"/>
        <color theme="1"/>
        <rFont val="Calibri"/>
        <family val="2"/>
        <scheme val="minor"/>
      </rPr>
      <t>OR2011-32054</t>
    </r>
  </si>
  <si>
    <t>2011 March-2011 Dec</t>
  </si>
  <si>
    <r>
      <t xml:space="preserve">Network Development and Institutional Support/July-December 2010, </t>
    </r>
    <r>
      <rPr>
        <i/>
        <sz val="14"/>
        <color theme="1"/>
        <rFont val="Calibri"/>
        <family val="2"/>
        <scheme val="minor"/>
      </rPr>
      <t>OR2010-17582</t>
    </r>
  </si>
  <si>
    <t>2010 July-2010 Dec</t>
  </si>
  <si>
    <r>
      <t xml:space="preserve">Network Development and Institutional Support/January-June 2010, </t>
    </r>
    <r>
      <rPr>
        <i/>
        <sz val="14"/>
        <color theme="1"/>
        <rFont val="Calibri"/>
        <family val="2"/>
        <scheme val="minor"/>
      </rPr>
      <t>OR2010-16675</t>
    </r>
  </si>
  <si>
    <t>2010 Jan-2010 July</t>
  </si>
  <si>
    <r>
      <t xml:space="preserve">INEE Steering Committee Membership 2012-2013, </t>
    </r>
    <r>
      <rPr>
        <i/>
        <sz val="14"/>
        <color theme="1"/>
        <rFont val="Calibri"/>
        <family val="2"/>
        <scheme val="minor"/>
      </rPr>
      <t>OR2013-05875</t>
    </r>
  </si>
  <si>
    <r>
      <t>INEE Steering Committee Membership 2014,</t>
    </r>
    <r>
      <rPr>
        <i/>
        <sz val="14"/>
        <color theme="1"/>
        <rFont val="Calibri"/>
        <family val="2"/>
        <scheme val="minor"/>
      </rPr>
      <t xml:space="preserve"> OR2014-15246</t>
    </r>
  </si>
  <si>
    <r>
      <t xml:space="preserve">INEE Steering Committee Membership 2011, </t>
    </r>
    <r>
      <rPr>
        <i/>
        <sz val="14"/>
        <color theme="1"/>
        <rFont val="Calibri"/>
        <family val="2"/>
        <scheme val="minor"/>
      </rPr>
      <t>OR2011-19969</t>
    </r>
  </si>
  <si>
    <r>
      <t xml:space="preserve">INEE Steering Committee Membership 2010, </t>
    </r>
    <r>
      <rPr>
        <i/>
        <sz val="14"/>
        <color theme="1"/>
        <rFont val="Calibri"/>
        <family val="2"/>
        <scheme val="minor"/>
      </rPr>
      <t>OR2010-17499</t>
    </r>
  </si>
  <si>
    <r>
      <t xml:space="preserve">Supporting Quality Education in Emergencies and Recovery in the Lusophone World, </t>
    </r>
    <r>
      <rPr>
        <i/>
        <sz val="14"/>
        <color theme="1"/>
        <rFont val="Calibri"/>
        <family val="2"/>
        <scheme val="minor"/>
      </rPr>
      <t>OR2009-16451</t>
    </r>
  </si>
  <si>
    <t>Supporting Activities</t>
  </si>
  <si>
    <t>2013 Aug-2014 Feb</t>
  </si>
  <si>
    <t>2014 Feb-Aug</t>
  </si>
  <si>
    <r>
      <t xml:space="preserve">Alexander Wright: building and maintaining collaboration among constituency-based organisations committed to securing a Post 2015 Global Education Goal and establishing a new round of Education for All goals (EFA2) </t>
    </r>
    <r>
      <rPr>
        <i/>
        <sz val="14"/>
        <rFont val="Calibri"/>
        <family val="2"/>
        <scheme val="minor"/>
      </rPr>
      <t>CO 80008137</t>
    </r>
  </si>
  <si>
    <r>
      <t xml:space="preserve">Alexander Wright: Mapping the process around the development of post 2015 Global Goals </t>
    </r>
    <r>
      <rPr>
        <i/>
        <sz val="14"/>
        <rFont val="Calibri"/>
        <family val="2"/>
        <scheme val="minor"/>
      </rPr>
      <t>600008641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</si>
</sst>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16"/>
      <color theme="4" tint="-0.249977111117893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i/>
      <sz val="14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i/>
      <sz val="14"/>
      <color theme="4" tint="-0.249977111117893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4" tint="-0.249977111117893"/>
      <name val="Calibri"/>
      <family val="2"/>
      <scheme val="minor"/>
    </font>
    <font>
      <i/>
      <sz val="16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4"/>
      <name val="Calibri"/>
      <family val="2"/>
    </font>
    <font>
      <sz val="14"/>
      <color rgb="FF000000"/>
      <name val="Calibri"/>
      <family val="2"/>
      <scheme val="minor"/>
    </font>
    <font>
      <i/>
      <sz val="14"/>
      <name val="Calibri"/>
      <family val="2"/>
    </font>
    <font>
      <i/>
      <sz val="14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89">
    <xf numFmtId="0" fontId="0" fillId="0" borderId="0" xfId="0"/>
    <xf numFmtId="0" fontId="4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horizontal="right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20" fillId="0" borderId="1" xfId="1" applyNumberFormat="1" applyFont="1" applyFill="1" applyBorder="1" applyAlignment="1" applyProtection="1">
      <alignment horizontal="right" vertical="top" wrapText="1"/>
    </xf>
    <xf numFmtId="0" fontId="19" fillId="0" borderId="1" xfId="0" applyFont="1" applyBorder="1" applyAlignment="1">
      <alignment wrapText="1"/>
    </xf>
    <xf numFmtId="0" fontId="1" fillId="6" borderId="2" xfId="0" applyFont="1" applyFill="1" applyBorder="1" applyAlignment="1">
      <alignment horizontal="center" wrapText="1"/>
    </xf>
    <xf numFmtId="0" fontId="14" fillId="6" borderId="2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wrapText="1"/>
    </xf>
    <xf numFmtId="0" fontId="1" fillId="6" borderId="2" xfId="0" applyFont="1" applyFill="1" applyBorder="1" applyAlignment="1">
      <alignment horizontal="right" wrapText="1"/>
    </xf>
    <xf numFmtId="0" fontId="0" fillId="6" borderId="0" xfId="0" applyFill="1" applyBorder="1" applyAlignment="1">
      <alignment wrapText="1"/>
    </xf>
    <xf numFmtId="0" fontId="0" fillId="6" borderId="0" xfId="0" applyFill="1" applyAlignment="1">
      <alignment wrapText="1"/>
    </xf>
    <xf numFmtId="0" fontId="1" fillId="4" borderId="6" xfId="0" applyFont="1" applyFill="1" applyBorder="1" applyAlignment="1">
      <alignment wrapText="1"/>
    </xf>
    <xf numFmtId="0" fontId="15" fillId="4" borderId="6" xfId="0" applyFont="1" applyFill="1" applyBorder="1" applyAlignment="1">
      <alignment wrapText="1"/>
    </xf>
    <xf numFmtId="0" fontId="3" fillId="4" borderId="6" xfId="0" applyFont="1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0" xfId="0" applyFill="1" applyAlignment="1">
      <alignment wrapText="1"/>
    </xf>
    <xf numFmtId="0" fontId="1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right" vertical="top" wrapText="1"/>
    </xf>
    <xf numFmtId="164" fontId="4" fillId="2" borderId="1" xfId="0" applyNumberFormat="1" applyFont="1" applyFill="1" applyBorder="1" applyAlignment="1">
      <alignment wrapText="1"/>
    </xf>
    <xf numFmtId="3" fontId="5" fillId="0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2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10" fillId="0" borderId="1" xfId="0" applyFont="1" applyBorder="1" applyAlignment="1">
      <alignment horizontal="left" wrapText="1"/>
    </xf>
    <xf numFmtId="3" fontId="10" fillId="0" borderId="1" xfId="0" applyNumberFormat="1" applyFont="1" applyBorder="1" applyAlignment="1">
      <alignment wrapText="1"/>
    </xf>
    <xf numFmtId="3" fontId="12" fillId="0" borderId="3" xfId="0" applyNumberFormat="1" applyFont="1" applyBorder="1" applyAlignment="1">
      <alignment wrapText="1"/>
    </xf>
    <xf numFmtId="0" fontId="11" fillId="0" borderId="3" xfId="0" applyFont="1" applyBorder="1" applyAlignment="1">
      <alignment horizontal="right" wrapText="1"/>
    </xf>
    <xf numFmtId="3" fontId="10" fillId="0" borderId="3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0" borderId="7" xfId="2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3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" fillId="4" borderId="8" xfId="0" applyFont="1" applyFill="1" applyBorder="1" applyAlignment="1">
      <alignment wrapText="1"/>
    </xf>
    <xf numFmtId="0" fontId="6" fillId="4" borderId="8" xfId="0" applyFont="1" applyFill="1" applyBorder="1" applyAlignment="1">
      <alignment wrapText="1"/>
    </xf>
    <xf numFmtId="164" fontId="4" fillId="4" borderId="8" xfId="0" applyNumberFormat="1" applyFont="1" applyFill="1" applyBorder="1" applyAlignment="1">
      <alignment horizontal="right" vertical="top" wrapText="1"/>
    </xf>
    <xf numFmtId="0" fontId="9" fillId="4" borderId="8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10" fillId="0" borderId="0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9" xfId="0" applyBorder="1" applyAlignment="1">
      <alignment wrapText="1"/>
    </xf>
    <xf numFmtId="0" fontId="10" fillId="0" borderId="5" xfId="0" applyFont="1" applyBorder="1" applyAlignment="1">
      <alignment wrapText="1"/>
    </xf>
    <xf numFmtId="3" fontId="5" fillId="0" borderId="1" xfId="0" applyNumberFormat="1" applyFont="1" applyBorder="1" applyAlignment="1">
      <alignment wrapText="1"/>
    </xf>
    <xf numFmtId="0" fontId="8" fillId="4" borderId="6" xfId="0" applyFont="1" applyFill="1" applyBorder="1" applyAlignment="1">
      <alignment wrapText="1"/>
    </xf>
    <xf numFmtId="164" fontId="4" fillId="4" borderId="6" xfId="0" applyNumberFormat="1" applyFont="1" applyFill="1" applyBorder="1" applyAlignment="1">
      <alignment horizontal="right" vertical="top" wrapText="1"/>
    </xf>
    <xf numFmtId="164" fontId="4" fillId="4" borderId="6" xfId="0" applyNumberFormat="1" applyFont="1" applyFill="1" applyBorder="1" applyAlignment="1">
      <alignment wrapText="1"/>
    </xf>
    <xf numFmtId="164" fontId="5" fillId="4" borderId="6" xfId="0" applyNumberFormat="1" applyFont="1" applyFill="1" applyBorder="1" applyAlignment="1">
      <alignment wrapText="1"/>
    </xf>
    <xf numFmtId="0" fontId="6" fillId="0" borderId="1" xfId="0" applyFont="1" applyBorder="1" applyAlignment="1">
      <alignment horizontal="right" wrapText="1"/>
    </xf>
    <xf numFmtId="0" fontId="11" fillId="0" borderId="1" xfId="0" applyFont="1" applyBorder="1" applyAlignment="1">
      <alignment wrapText="1"/>
    </xf>
    <xf numFmtId="0" fontId="13" fillId="0" borderId="10" xfId="0" applyFont="1" applyBorder="1" applyAlignment="1">
      <alignment wrapText="1"/>
    </xf>
    <xf numFmtId="0" fontId="1" fillId="5" borderId="4" xfId="0" applyFont="1" applyFill="1" applyBorder="1" applyAlignment="1">
      <alignment wrapText="1"/>
    </xf>
    <xf numFmtId="0" fontId="6" fillId="5" borderId="4" xfId="0" applyFont="1" applyFill="1" applyBorder="1" applyAlignment="1">
      <alignment wrapText="1"/>
    </xf>
    <xf numFmtId="164" fontId="4" fillId="5" borderId="4" xfId="0" applyNumberFormat="1" applyFont="1" applyFill="1" applyBorder="1" applyAlignment="1">
      <alignment horizontal="right" vertical="top" wrapText="1"/>
    </xf>
    <xf numFmtId="164" fontId="9" fillId="5" borderId="4" xfId="0" applyNumberFormat="1" applyFont="1" applyFill="1" applyBorder="1" applyAlignment="1">
      <alignment wrapText="1"/>
    </xf>
    <xf numFmtId="164" fontId="2" fillId="2" borderId="3" xfId="0" applyNumberFormat="1" applyFont="1" applyFill="1" applyBorder="1" applyAlignment="1">
      <alignment horizontal="right" vertical="top" wrapText="1"/>
    </xf>
    <xf numFmtId="164" fontId="2" fillId="2" borderId="3" xfId="0" applyNumberFormat="1" applyFont="1" applyFill="1" applyBorder="1" applyAlignment="1">
      <alignment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wrapText="1"/>
    </xf>
    <xf numFmtId="0" fontId="16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3" fillId="0" borderId="0" xfId="0" applyFont="1" applyAlignment="1">
      <alignment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39"/>
  <sheetViews>
    <sheetView tabSelected="1" showWhiteSpace="0" view="pageLayout" zoomScale="75" zoomScaleNormal="100" zoomScaleSheetLayoutView="70" zoomScalePageLayoutView="75" workbookViewId="0">
      <selection activeCell="A61" sqref="A61"/>
    </sheetView>
  </sheetViews>
  <sheetFormatPr defaultColWidth="8.85546875" defaultRowHeight="15" x14ac:dyDescent="0.25"/>
  <cols>
    <col min="1" max="1" width="154" style="37" bestFit="1" customWidth="1"/>
    <col min="2" max="2" width="29.140625" style="86" bestFit="1" customWidth="1"/>
    <col min="3" max="4" width="12.28515625" style="87" bestFit="1" customWidth="1"/>
    <col min="5" max="5" width="14.28515625" style="87" customWidth="1"/>
    <col min="6" max="6" width="15.42578125" style="87" bestFit="1" customWidth="1"/>
    <col min="7" max="7" width="14.5703125" style="87" bestFit="1" customWidth="1"/>
    <col min="8" max="8" width="15.42578125" style="88" bestFit="1" customWidth="1"/>
    <col min="9" max="66" width="9.140625" style="36" customWidth="1"/>
    <col min="67" max="16384" width="8.85546875" style="37"/>
  </cols>
  <sheetData>
    <row r="1" spans="1:66" s="13" customFormat="1" ht="21.6" thickBot="1" x14ac:dyDescent="0.45">
      <c r="A1" s="8" t="s">
        <v>0</v>
      </c>
      <c r="B1" s="9" t="s">
        <v>1</v>
      </c>
      <c r="C1" s="10">
        <v>2010</v>
      </c>
      <c r="D1" s="10">
        <v>2011</v>
      </c>
      <c r="E1" s="10">
        <v>2012</v>
      </c>
      <c r="F1" s="11">
        <v>2013</v>
      </c>
      <c r="G1" s="11">
        <v>2014</v>
      </c>
      <c r="H1" s="8" t="s">
        <v>2</v>
      </c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s="18" customFormat="1" ht="21" x14ac:dyDescent="0.4">
      <c r="A2" s="14" t="s">
        <v>17</v>
      </c>
      <c r="B2" s="15"/>
      <c r="C2" s="16"/>
      <c r="D2" s="16"/>
      <c r="E2" s="16"/>
      <c r="F2" s="16"/>
      <c r="G2" s="16"/>
      <c r="H2" s="14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spans="1:66" s="18" customFormat="1" ht="21" x14ac:dyDescent="0.4">
      <c r="A3" s="19" t="s">
        <v>12</v>
      </c>
      <c r="B3" s="20"/>
      <c r="C3" s="21"/>
      <c r="D3" s="21"/>
      <c r="E3" s="21"/>
      <c r="F3" s="21"/>
      <c r="G3" s="21"/>
      <c r="H3" s="21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</row>
    <row r="4" spans="1:66" s="18" customFormat="1" ht="18" x14ac:dyDescent="0.35">
      <c r="A4" s="22" t="s">
        <v>115</v>
      </c>
      <c r="B4" s="23"/>
      <c r="C4" s="24"/>
      <c r="D4" s="24"/>
      <c r="E4" s="24"/>
      <c r="F4" s="25"/>
      <c r="G4" s="25"/>
      <c r="H4" s="26">
        <f>SUM(C5:G8)</f>
        <v>361000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</row>
    <row r="5" spans="1:66" s="18" customFormat="1" ht="18" x14ac:dyDescent="0.35">
      <c r="A5" s="27" t="s">
        <v>123</v>
      </c>
      <c r="B5" s="28" t="s">
        <v>119</v>
      </c>
      <c r="C5" s="24"/>
      <c r="D5" s="24"/>
      <c r="E5" s="24"/>
      <c r="F5" s="25">
        <v>80000</v>
      </c>
      <c r="G5" s="25"/>
      <c r="H5" s="29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</row>
    <row r="6" spans="1:66" s="18" customFormat="1" ht="18" x14ac:dyDescent="0.35">
      <c r="A6" s="27" t="s">
        <v>122</v>
      </c>
      <c r="B6" s="28" t="s">
        <v>118</v>
      </c>
      <c r="C6" s="24"/>
      <c r="D6" s="24"/>
      <c r="E6" s="24">
        <v>71000</v>
      </c>
      <c r="F6" s="25"/>
      <c r="G6" s="25"/>
      <c r="H6" s="29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</row>
    <row r="7" spans="1:66" s="18" customFormat="1" ht="18" x14ac:dyDescent="0.35">
      <c r="A7" s="27" t="s">
        <v>121</v>
      </c>
      <c r="B7" s="28" t="s">
        <v>117</v>
      </c>
      <c r="C7" s="24"/>
      <c r="D7" s="24">
        <v>90000</v>
      </c>
      <c r="E7" s="24"/>
      <c r="F7" s="25"/>
      <c r="G7" s="25"/>
      <c r="H7" s="2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</row>
    <row r="8" spans="1:66" s="18" customFormat="1" ht="18" x14ac:dyDescent="0.35">
      <c r="A8" s="30" t="s">
        <v>120</v>
      </c>
      <c r="B8" s="28" t="s">
        <v>116</v>
      </c>
      <c r="C8" s="24">
        <v>120000</v>
      </c>
      <c r="D8" s="24"/>
      <c r="E8" s="24"/>
      <c r="F8" s="25"/>
      <c r="G8" s="25"/>
      <c r="H8" s="29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</row>
    <row r="9" spans="1:66" s="18" customFormat="1" ht="21" x14ac:dyDescent="0.35">
      <c r="A9" s="19"/>
      <c r="B9" s="20"/>
      <c r="C9" s="21"/>
      <c r="D9" s="21"/>
      <c r="E9" s="21"/>
      <c r="F9" s="21"/>
      <c r="G9" s="21"/>
      <c r="H9" s="19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</row>
    <row r="10" spans="1:66" ht="18.75" x14ac:dyDescent="0.3">
      <c r="A10" s="35" t="s">
        <v>37</v>
      </c>
      <c r="B10" s="28"/>
      <c r="C10" s="24"/>
      <c r="D10" s="24"/>
      <c r="E10" s="24"/>
      <c r="F10" s="24"/>
      <c r="G10" s="24"/>
      <c r="H10" s="26">
        <f>SUM(C11:G13)</f>
        <v>349600</v>
      </c>
    </row>
    <row r="11" spans="1:66" ht="18" x14ac:dyDescent="0.35">
      <c r="A11" s="38" t="s">
        <v>48</v>
      </c>
      <c r="B11" s="28" t="s">
        <v>40</v>
      </c>
      <c r="C11" s="24"/>
      <c r="D11" s="24"/>
      <c r="E11" s="24"/>
      <c r="F11" s="24">
        <v>201000</v>
      </c>
      <c r="G11" s="24"/>
      <c r="H11" s="39"/>
    </row>
    <row r="12" spans="1:66" ht="18" x14ac:dyDescent="0.35">
      <c r="A12" s="38" t="s">
        <v>46</v>
      </c>
      <c r="B12" s="28" t="s">
        <v>39</v>
      </c>
      <c r="C12" s="24"/>
      <c r="D12" s="24"/>
      <c r="E12" s="24">
        <v>90000</v>
      </c>
      <c r="F12" s="24"/>
      <c r="G12" s="24"/>
      <c r="H12" s="39"/>
    </row>
    <row r="13" spans="1:66" ht="18" x14ac:dyDescent="0.35">
      <c r="A13" s="38" t="s">
        <v>45</v>
      </c>
      <c r="B13" s="28" t="s">
        <v>38</v>
      </c>
      <c r="C13" s="24"/>
      <c r="D13" s="24">
        <v>58600</v>
      </c>
      <c r="E13" s="24"/>
      <c r="F13" s="24"/>
      <c r="G13" s="24"/>
      <c r="H13" s="39"/>
    </row>
    <row r="14" spans="1:66" ht="18" x14ac:dyDescent="0.35">
      <c r="A14" s="35"/>
      <c r="B14" s="28"/>
      <c r="C14" s="24"/>
      <c r="D14" s="24"/>
      <c r="E14" s="24"/>
      <c r="F14" s="24"/>
      <c r="G14" s="24"/>
      <c r="H14" s="39"/>
    </row>
    <row r="15" spans="1:66" ht="18" x14ac:dyDescent="0.35">
      <c r="A15" s="40" t="s">
        <v>41</v>
      </c>
      <c r="B15" s="28"/>
      <c r="C15" s="24"/>
      <c r="D15" s="24"/>
      <c r="E15" s="24"/>
      <c r="F15" s="24"/>
      <c r="G15" s="24"/>
      <c r="H15" s="26">
        <f>SUM(C16:G19)</f>
        <v>141336</v>
      </c>
    </row>
    <row r="16" spans="1:66" ht="18" x14ac:dyDescent="0.35">
      <c r="A16" s="41" t="s">
        <v>47</v>
      </c>
      <c r="B16" s="28">
        <v>2014</v>
      </c>
      <c r="C16" s="24"/>
      <c r="D16" s="24"/>
      <c r="E16" s="24"/>
      <c r="F16" s="24"/>
      <c r="G16" s="24">
        <v>50000</v>
      </c>
      <c r="H16" s="39"/>
    </row>
    <row r="17" spans="1:8" ht="18" x14ac:dyDescent="0.35">
      <c r="A17" s="42" t="s">
        <v>51</v>
      </c>
      <c r="B17" s="28" t="s">
        <v>44</v>
      </c>
      <c r="C17" s="24"/>
      <c r="D17" s="24"/>
      <c r="E17" s="24"/>
      <c r="F17" s="24">
        <v>5836</v>
      </c>
      <c r="G17" s="24"/>
      <c r="H17" s="39"/>
    </row>
    <row r="18" spans="1:8" ht="18" x14ac:dyDescent="0.35">
      <c r="A18" s="41" t="s">
        <v>50</v>
      </c>
      <c r="B18" s="28" t="s">
        <v>43</v>
      </c>
      <c r="C18" s="24"/>
      <c r="D18" s="24"/>
      <c r="E18" s="24"/>
      <c r="F18" s="24">
        <v>80000</v>
      </c>
      <c r="G18" s="24"/>
      <c r="H18" s="39"/>
    </row>
    <row r="19" spans="1:8" ht="18" x14ac:dyDescent="0.35">
      <c r="A19" s="42" t="s">
        <v>49</v>
      </c>
      <c r="B19" s="28" t="s">
        <v>42</v>
      </c>
      <c r="C19" s="24"/>
      <c r="D19" s="24"/>
      <c r="E19" s="24">
        <v>5500</v>
      </c>
      <c r="F19" s="24"/>
      <c r="G19" s="24"/>
      <c r="H19" s="39"/>
    </row>
    <row r="20" spans="1:8" ht="14.45" x14ac:dyDescent="0.3">
      <c r="A20" s="43"/>
      <c r="B20" s="43"/>
      <c r="C20" s="43"/>
      <c r="D20" s="43"/>
      <c r="E20" s="43"/>
      <c r="F20" s="43"/>
      <c r="G20" s="43"/>
      <c r="H20" s="43"/>
    </row>
    <row r="21" spans="1:8" ht="18" x14ac:dyDescent="0.35">
      <c r="A21" s="44" t="s">
        <v>13</v>
      </c>
      <c r="B21" s="45"/>
      <c r="C21" s="45"/>
      <c r="D21" s="45"/>
      <c r="E21" s="45"/>
      <c r="F21" s="45"/>
      <c r="G21" s="45"/>
      <c r="H21" s="26">
        <f>SUM(C22:G26)</f>
        <v>393608</v>
      </c>
    </row>
    <row r="22" spans="1:8" ht="18" x14ac:dyDescent="0.35">
      <c r="A22" s="46" t="s">
        <v>31</v>
      </c>
      <c r="B22" s="4" t="s">
        <v>9</v>
      </c>
      <c r="C22" s="43"/>
      <c r="D22" s="43"/>
      <c r="E22" s="43"/>
      <c r="F22" s="47">
        <v>22500</v>
      </c>
      <c r="G22" s="45"/>
      <c r="H22" s="48"/>
    </row>
    <row r="23" spans="1:8" ht="18" x14ac:dyDescent="0.35">
      <c r="A23" s="3" t="s">
        <v>29</v>
      </c>
      <c r="B23" s="49" t="s">
        <v>14</v>
      </c>
      <c r="C23" s="45"/>
      <c r="D23" s="45"/>
      <c r="E23" s="45"/>
      <c r="F23" s="50">
        <v>60220</v>
      </c>
      <c r="G23" s="45"/>
      <c r="H23" s="48"/>
    </row>
    <row r="24" spans="1:8" ht="18" x14ac:dyDescent="0.35">
      <c r="A24" s="3" t="s">
        <v>30</v>
      </c>
      <c r="B24" s="4" t="s">
        <v>32</v>
      </c>
      <c r="C24" s="43"/>
      <c r="D24" s="43"/>
      <c r="E24" s="43"/>
      <c r="F24" s="47">
        <v>199800</v>
      </c>
      <c r="G24" s="45"/>
      <c r="H24" s="48"/>
    </row>
    <row r="25" spans="1:8" ht="18" x14ac:dyDescent="0.35">
      <c r="A25" s="3" t="s">
        <v>33</v>
      </c>
      <c r="B25" s="4" t="s">
        <v>34</v>
      </c>
      <c r="C25" s="43"/>
      <c r="D25" s="43"/>
      <c r="E25" s="43"/>
      <c r="F25" s="47">
        <v>95438</v>
      </c>
      <c r="G25" s="45"/>
      <c r="H25" s="48"/>
    </row>
    <row r="26" spans="1:8" ht="18" x14ac:dyDescent="0.35">
      <c r="A26" s="3" t="s">
        <v>35</v>
      </c>
      <c r="B26" s="4" t="s">
        <v>36</v>
      </c>
      <c r="C26" s="43"/>
      <c r="D26" s="43"/>
      <c r="E26" s="47">
        <v>15650</v>
      </c>
      <c r="F26" s="45"/>
      <c r="G26" s="45"/>
      <c r="H26" s="48"/>
    </row>
    <row r="27" spans="1:8" ht="18" x14ac:dyDescent="0.35">
      <c r="A27" s="44"/>
      <c r="B27" s="45"/>
      <c r="C27" s="45"/>
      <c r="D27" s="45"/>
      <c r="E27" s="45"/>
      <c r="F27" s="45"/>
      <c r="G27" s="45"/>
      <c r="H27" s="48"/>
    </row>
    <row r="28" spans="1:8" ht="18" x14ac:dyDescent="0.35">
      <c r="A28" s="51" t="s">
        <v>15</v>
      </c>
      <c r="B28" s="28"/>
      <c r="C28" s="24"/>
      <c r="D28" s="24"/>
      <c r="E28" s="24"/>
      <c r="F28" s="24"/>
      <c r="G28" s="24"/>
      <c r="H28" s="26">
        <f>SUM(C29:G30)</f>
        <v>128265</v>
      </c>
    </row>
    <row r="29" spans="1:8" ht="18" x14ac:dyDescent="0.35">
      <c r="A29" s="52" t="s">
        <v>55</v>
      </c>
      <c r="B29" s="28" t="s">
        <v>9</v>
      </c>
      <c r="C29" s="24"/>
      <c r="D29" s="24"/>
      <c r="E29" s="24"/>
      <c r="F29" s="24">
        <v>32500</v>
      </c>
      <c r="G29" s="24"/>
      <c r="H29" s="39"/>
    </row>
    <row r="30" spans="1:8" ht="18" x14ac:dyDescent="0.35">
      <c r="A30" s="52" t="s">
        <v>56</v>
      </c>
      <c r="B30" s="28" t="s">
        <v>8</v>
      </c>
      <c r="C30" s="24"/>
      <c r="D30" s="24"/>
      <c r="E30" s="24"/>
      <c r="F30" s="24">
        <v>95765</v>
      </c>
      <c r="G30" s="24"/>
      <c r="H30" s="39"/>
    </row>
    <row r="31" spans="1:8" ht="14.45" x14ac:dyDescent="0.3">
      <c r="A31" s="43"/>
      <c r="B31" s="43"/>
      <c r="C31" s="43"/>
      <c r="D31" s="43"/>
      <c r="E31" s="43"/>
      <c r="F31" s="43"/>
      <c r="G31" s="43"/>
      <c r="H31" s="43"/>
    </row>
    <row r="32" spans="1:8" ht="18" x14ac:dyDescent="0.35">
      <c r="A32" s="53" t="s">
        <v>128</v>
      </c>
      <c r="B32" s="43"/>
      <c r="C32" s="43"/>
      <c r="D32" s="43"/>
      <c r="E32" s="43"/>
      <c r="F32" s="43"/>
      <c r="G32" s="43"/>
      <c r="H32" s="26">
        <f>SUM(C33:G34)</f>
        <v>200000</v>
      </c>
    </row>
    <row r="33" spans="1:8" ht="18" x14ac:dyDescent="0.35">
      <c r="A33" s="3" t="s">
        <v>129</v>
      </c>
      <c r="B33" s="4" t="s">
        <v>86</v>
      </c>
      <c r="C33" s="43"/>
      <c r="D33" s="43"/>
      <c r="E33" s="43"/>
      <c r="F33" s="43"/>
      <c r="G33" s="47">
        <v>200000</v>
      </c>
      <c r="H33" s="43"/>
    </row>
    <row r="34" spans="1:8" ht="14.45" x14ac:dyDescent="0.3">
      <c r="A34" s="43"/>
      <c r="B34" s="43"/>
      <c r="C34" s="43"/>
      <c r="D34" s="43"/>
      <c r="E34" s="43"/>
      <c r="F34" s="43"/>
      <c r="G34" s="43"/>
      <c r="H34" s="43"/>
    </row>
    <row r="35" spans="1:8" ht="18" x14ac:dyDescent="0.35">
      <c r="A35" s="40" t="s">
        <v>19</v>
      </c>
      <c r="B35" s="43"/>
      <c r="C35" s="43"/>
      <c r="D35" s="43"/>
      <c r="E35" s="43"/>
      <c r="F35" s="43"/>
      <c r="G35" s="43"/>
      <c r="H35" s="26">
        <f>SUM(C36:G42)</f>
        <v>192870</v>
      </c>
    </row>
    <row r="36" spans="1:8" ht="18" x14ac:dyDescent="0.35">
      <c r="A36" s="3" t="s">
        <v>151</v>
      </c>
      <c r="B36" s="4" t="s">
        <v>20</v>
      </c>
      <c r="C36" s="43"/>
      <c r="D36" s="43"/>
      <c r="E36" s="43"/>
      <c r="F36" s="43"/>
      <c r="G36" s="47">
        <v>10000</v>
      </c>
      <c r="H36" s="43"/>
    </row>
    <row r="37" spans="1:8" ht="18" x14ac:dyDescent="0.35">
      <c r="A37" s="3" t="s">
        <v>21</v>
      </c>
      <c r="B37" s="4" t="s">
        <v>22</v>
      </c>
      <c r="C37" s="43"/>
      <c r="D37" s="43"/>
      <c r="E37" s="43"/>
      <c r="F37" s="47">
        <v>70620</v>
      </c>
      <c r="G37" s="43"/>
      <c r="H37" s="43"/>
    </row>
    <row r="38" spans="1:8" ht="18" x14ac:dyDescent="0.35">
      <c r="A38" s="3" t="s">
        <v>150</v>
      </c>
      <c r="B38" s="4" t="s">
        <v>23</v>
      </c>
      <c r="C38" s="43"/>
      <c r="D38" s="43"/>
      <c r="E38" s="43"/>
      <c r="F38" s="47">
        <v>20000</v>
      </c>
      <c r="G38" s="43"/>
      <c r="H38" s="43"/>
    </row>
    <row r="39" spans="1:8" ht="18" x14ac:dyDescent="0.35">
      <c r="A39" s="3" t="s">
        <v>24</v>
      </c>
      <c r="B39" s="4" t="s">
        <v>25</v>
      </c>
      <c r="C39" s="43"/>
      <c r="D39" s="47">
        <v>52250</v>
      </c>
      <c r="E39" s="43"/>
      <c r="F39" s="43"/>
      <c r="G39" s="43"/>
      <c r="H39" s="43"/>
    </row>
    <row r="40" spans="1:8" ht="18" x14ac:dyDescent="0.35">
      <c r="A40" s="3" t="s">
        <v>152</v>
      </c>
      <c r="B40" s="4" t="s">
        <v>26</v>
      </c>
      <c r="C40" s="43"/>
      <c r="D40" s="47">
        <v>10000</v>
      </c>
      <c r="E40" s="43"/>
      <c r="F40" s="43"/>
      <c r="G40" s="43"/>
      <c r="H40" s="43"/>
    </row>
    <row r="41" spans="1:8" ht="18" x14ac:dyDescent="0.35">
      <c r="A41" s="3" t="s">
        <v>153</v>
      </c>
      <c r="B41" s="4" t="s">
        <v>27</v>
      </c>
      <c r="C41" s="47">
        <v>10000</v>
      </c>
      <c r="D41" s="43"/>
      <c r="E41" s="43"/>
      <c r="F41" s="43"/>
      <c r="G41" s="43"/>
      <c r="H41" s="43"/>
    </row>
    <row r="42" spans="1:8" ht="18.75" x14ac:dyDescent="0.3">
      <c r="A42" s="3" t="s">
        <v>154</v>
      </c>
      <c r="B42" s="4" t="s">
        <v>28</v>
      </c>
      <c r="C42" s="47">
        <v>20000</v>
      </c>
      <c r="D42" s="43"/>
      <c r="E42" s="43"/>
      <c r="F42" s="43"/>
      <c r="G42" s="43"/>
      <c r="H42" s="43"/>
    </row>
    <row r="43" spans="1:8" ht="18.75" x14ac:dyDescent="0.3">
      <c r="A43" s="40"/>
      <c r="B43" s="43"/>
      <c r="C43" s="43"/>
      <c r="D43" s="43"/>
      <c r="E43" s="43"/>
      <c r="F43" s="43"/>
      <c r="G43" s="43"/>
      <c r="H43" s="43"/>
    </row>
    <row r="44" spans="1:8" ht="18.75" x14ac:dyDescent="0.3">
      <c r="A44" s="40" t="s">
        <v>54</v>
      </c>
      <c r="B44" s="43"/>
      <c r="C44" s="43"/>
      <c r="D44" s="43"/>
      <c r="E44" s="43"/>
      <c r="F44" s="43"/>
      <c r="G44" s="43"/>
      <c r="H44" s="26">
        <f>SUM(C45:G47)</f>
        <v>1260000</v>
      </c>
    </row>
    <row r="45" spans="1:8" ht="18.75" x14ac:dyDescent="0.3">
      <c r="A45" s="41" t="s">
        <v>113</v>
      </c>
      <c r="B45" s="28" t="s">
        <v>57</v>
      </c>
      <c r="C45" s="24"/>
      <c r="D45" s="24"/>
      <c r="E45" s="24">
        <v>1260000</v>
      </c>
      <c r="F45" s="43"/>
      <c r="G45" s="43"/>
      <c r="H45" s="68"/>
    </row>
    <row r="46" spans="1:8" ht="18.75" x14ac:dyDescent="0.3">
      <c r="A46" s="41"/>
      <c r="B46" s="28"/>
      <c r="C46" s="24"/>
      <c r="D46" s="24"/>
      <c r="E46" s="24"/>
      <c r="F46" s="43"/>
      <c r="G46" s="43"/>
      <c r="H46" s="68"/>
    </row>
    <row r="47" spans="1:8" ht="18.75" x14ac:dyDescent="0.3">
      <c r="A47" s="40" t="s">
        <v>64</v>
      </c>
      <c r="B47" s="43"/>
      <c r="C47" s="43"/>
      <c r="D47" s="43"/>
      <c r="E47" s="43"/>
      <c r="F47" s="43"/>
      <c r="G47" s="43"/>
      <c r="H47" s="26">
        <f>SUM(C48:G49)</f>
        <v>45000</v>
      </c>
    </row>
    <row r="48" spans="1:8" ht="18.75" x14ac:dyDescent="0.3">
      <c r="A48" s="41" t="s">
        <v>67</v>
      </c>
      <c r="B48" s="4" t="s">
        <v>68</v>
      </c>
      <c r="C48" s="43"/>
      <c r="D48" s="43"/>
      <c r="E48" s="47">
        <v>45000</v>
      </c>
      <c r="F48" s="43"/>
      <c r="G48" s="43"/>
      <c r="H48" s="43"/>
    </row>
    <row r="49" spans="1:66" ht="18" x14ac:dyDescent="0.35">
      <c r="A49" s="40"/>
      <c r="B49" s="43"/>
      <c r="C49" s="43"/>
      <c r="D49" s="43"/>
      <c r="E49" s="43"/>
      <c r="F49" s="43"/>
      <c r="G49" s="43"/>
      <c r="H49" s="43"/>
    </row>
    <row r="50" spans="1:66" ht="18" x14ac:dyDescent="0.35">
      <c r="A50" s="40" t="s">
        <v>69</v>
      </c>
      <c r="B50" s="43"/>
      <c r="C50" s="43"/>
      <c r="D50" s="43"/>
      <c r="E50" s="43"/>
      <c r="F50" s="43"/>
      <c r="G50" s="43"/>
      <c r="H50" s="26">
        <f>SUM(C51:G52)</f>
        <v>30000</v>
      </c>
    </row>
    <row r="51" spans="1:66" ht="18" x14ac:dyDescent="0.35">
      <c r="A51" s="41" t="s">
        <v>65</v>
      </c>
      <c r="B51" s="4" t="s">
        <v>66</v>
      </c>
      <c r="C51" s="54"/>
      <c r="D51" s="43"/>
      <c r="E51" s="47">
        <v>30000</v>
      </c>
      <c r="F51" s="43"/>
      <c r="G51" s="43"/>
      <c r="H51" s="43"/>
    </row>
    <row r="52" spans="1:66" ht="18" x14ac:dyDescent="0.35">
      <c r="A52" s="40"/>
      <c r="B52" s="43"/>
      <c r="C52" s="43"/>
      <c r="D52" s="43"/>
      <c r="E52" s="43"/>
      <c r="F52" s="43"/>
      <c r="G52" s="43"/>
      <c r="H52" s="43"/>
    </row>
    <row r="53" spans="1:66" ht="18" x14ac:dyDescent="0.35">
      <c r="A53" s="55" t="s">
        <v>3</v>
      </c>
      <c r="B53" s="43"/>
      <c r="C53" s="56">
        <f t="shared" ref="C53:H53" si="0">SUM(C3:C52)</f>
        <v>150000</v>
      </c>
      <c r="D53" s="56">
        <f t="shared" si="0"/>
        <v>210850</v>
      </c>
      <c r="E53" s="56">
        <f t="shared" si="0"/>
        <v>1517150</v>
      </c>
      <c r="F53" s="56">
        <f t="shared" si="0"/>
        <v>963679</v>
      </c>
      <c r="G53" s="56">
        <f t="shared" si="0"/>
        <v>260000</v>
      </c>
      <c r="H53" s="56">
        <f t="shared" si="0"/>
        <v>3101679</v>
      </c>
    </row>
    <row r="54" spans="1:66" ht="18" x14ac:dyDescent="0.35">
      <c r="A54" s="55" t="s">
        <v>4</v>
      </c>
      <c r="B54" s="43"/>
      <c r="C54" s="57"/>
      <c r="D54" s="57"/>
      <c r="E54" s="57"/>
      <c r="F54" s="57"/>
      <c r="G54" s="57"/>
      <c r="H54" s="56">
        <f>SUM(C53:G53)</f>
        <v>3101679</v>
      </c>
    </row>
    <row r="55" spans="1:66" ht="21" x14ac:dyDescent="0.4">
      <c r="A55" s="58" t="s">
        <v>5</v>
      </c>
      <c r="B55" s="59"/>
      <c r="C55" s="60"/>
      <c r="D55" s="60"/>
      <c r="E55" s="60"/>
      <c r="F55" s="60"/>
      <c r="G55" s="60"/>
      <c r="H55" s="61"/>
    </row>
    <row r="56" spans="1:66" ht="21" x14ac:dyDescent="0.4">
      <c r="A56" s="62" t="s">
        <v>12</v>
      </c>
      <c r="B56" s="43"/>
      <c r="C56" s="43"/>
      <c r="D56" s="43"/>
      <c r="E56" s="43"/>
      <c r="F56" s="43"/>
      <c r="G56" s="43"/>
      <c r="H56" s="43"/>
    </row>
    <row r="57" spans="1:66" ht="21" x14ac:dyDescent="0.35">
      <c r="A57" s="62"/>
      <c r="B57" s="43"/>
      <c r="C57" s="43"/>
      <c r="D57" s="43"/>
      <c r="E57" s="43"/>
      <c r="F57" s="43"/>
      <c r="G57" s="43"/>
      <c r="H57" s="43"/>
    </row>
    <row r="58" spans="1:66" s="18" customFormat="1" ht="21" x14ac:dyDescent="0.35">
      <c r="A58" s="31" t="s">
        <v>130</v>
      </c>
      <c r="B58" s="20"/>
      <c r="C58" s="21"/>
      <c r="D58" s="21"/>
      <c r="E58" s="21"/>
      <c r="F58" s="21"/>
      <c r="G58" s="21"/>
      <c r="H58" s="26">
        <f>SUM(C59:G61)</f>
        <v>314250</v>
      </c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18" customFormat="1" ht="21" x14ac:dyDescent="0.4">
      <c r="A59" s="32" t="s">
        <v>133</v>
      </c>
      <c r="B59" s="33" t="s">
        <v>134</v>
      </c>
      <c r="C59" s="34">
        <v>59250</v>
      </c>
      <c r="D59" s="21"/>
      <c r="E59" s="21"/>
      <c r="F59" s="21"/>
      <c r="G59" s="21"/>
      <c r="H59" s="19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18" customFormat="1" ht="21" x14ac:dyDescent="0.4">
      <c r="A60" s="32" t="s">
        <v>131</v>
      </c>
      <c r="B60" s="33" t="s">
        <v>132</v>
      </c>
      <c r="C60" s="34">
        <v>255000</v>
      </c>
      <c r="D60" s="21"/>
      <c r="E60" s="21"/>
      <c r="F60" s="21"/>
      <c r="G60" s="21"/>
      <c r="H60" s="19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</row>
    <row r="61" spans="1:66" s="18" customFormat="1" ht="21" x14ac:dyDescent="0.35">
      <c r="A61" s="19"/>
      <c r="B61" s="20"/>
      <c r="C61" s="21"/>
      <c r="D61" s="21"/>
      <c r="E61" s="21"/>
      <c r="F61" s="21"/>
      <c r="G61" s="21"/>
      <c r="H61" s="19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</row>
    <row r="62" spans="1:66" ht="18.75" x14ac:dyDescent="0.3">
      <c r="A62" s="40" t="s">
        <v>59</v>
      </c>
      <c r="B62" s="43"/>
      <c r="C62" s="43"/>
      <c r="D62" s="43"/>
      <c r="E62" s="43"/>
      <c r="F62" s="43"/>
      <c r="G62" s="43"/>
      <c r="H62" s="26">
        <f>SUM(C63:G64)</f>
        <v>41999</v>
      </c>
    </row>
    <row r="63" spans="1:66" ht="18" x14ac:dyDescent="0.35">
      <c r="A63" s="46" t="s">
        <v>62</v>
      </c>
      <c r="B63" s="4" t="s">
        <v>60</v>
      </c>
      <c r="C63" s="43"/>
      <c r="D63" s="43"/>
      <c r="E63" s="43"/>
      <c r="F63" s="43"/>
      <c r="G63" s="47">
        <v>17005</v>
      </c>
      <c r="H63" s="43"/>
    </row>
    <row r="64" spans="1:66" ht="18" x14ac:dyDescent="0.35">
      <c r="A64" s="46" t="s">
        <v>63</v>
      </c>
      <c r="B64" s="4" t="s">
        <v>61</v>
      </c>
      <c r="C64" s="43"/>
      <c r="D64" s="43"/>
      <c r="E64" s="43"/>
      <c r="F64" s="47">
        <v>24994</v>
      </c>
      <c r="G64" s="43"/>
      <c r="H64" s="43"/>
    </row>
    <row r="65" spans="1:66" ht="18" x14ac:dyDescent="0.35">
      <c r="A65" s="46"/>
      <c r="B65" s="4"/>
      <c r="C65" s="43"/>
      <c r="D65" s="43"/>
      <c r="E65" s="43"/>
      <c r="F65" s="47"/>
      <c r="G65" s="43"/>
      <c r="H65" s="43"/>
    </row>
    <row r="66" spans="1:66" ht="18" x14ac:dyDescent="0.35">
      <c r="A66" s="63" t="s">
        <v>135</v>
      </c>
      <c r="B66" s="4"/>
      <c r="C66" s="43"/>
      <c r="D66" s="43"/>
      <c r="E66" s="43"/>
      <c r="F66" s="47"/>
      <c r="G66" s="43"/>
      <c r="H66" s="26">
        <f>SUM(C67:G73)</f>
        <v>811977</v>
      </c>
    </row>
    <row r="67" spans="1:66" ht="18" x14ac:dyDescent="0.35">
      <c r="A67" s="46" t="s">
        <v>136</v>
      </c>
      <c r="B67" s="4" t="s">
        <v>142</v>
      </c>
      <c r="C67" s="43"/>
      <c r="D67" s="43"/>
      <c r="E67" s="43"/>
      <c r="F67" s="47"/>
      <c r="G67" s="47">
        <v>149715</v>
      </c>
      <c r="H67" s="43"/>
    </row>
    <row r="68" spans="1:66" ht="18" x14ac:dyDescent="0.35">
      <c r="A68" s="46" t="s">
        <v>137</v>
      </c>
      <c r="B68" s="4" t="s">
        <v>138</v>
      </c>
      <c r="C68" s="43"/>
      <c r="D68" s="43"/>
      <c r="E68" s="43"/>
      <c r="F68" s="47">
        <v>125640</v>
      </c>
      <c r="G68" s="43"/>
      <c r="H68" s="43"/>
    </row>
    <row r="69" spans="1:66" ht="18" x14ac:dyDescent="0.35">
      <c r="A69" s="46" t="s">
        <v>139</v>
      </c>
      <c r="B69" s="4" t="s">
        <v>143</v>
      </c>
      <c r="C69" s="43"/>
      <c r="D69" s="43"/>
      <c r="E69" s="47">
        <v>100008</v>
      </c>
      <c r="F69" s="47"/>
      <c r="G69" s="43"/>
      <c r="H69" s="43"/>
    </row>
    <row r="70" spans="1:66" ht="18" x14ac:dyDescent="0.35">
      <c r="A70" s="46" t="s">
        <v>140</v>
      </c>
      <c r="B70" s="4" t="s">
        <v>141</v>
      </c>
      <c r="C70" s="43"/>
      <c r="D70" s="43"/>
      <c r="E70" s="47">
        <v>86614</v>
      </c>
      <c r="F70" s="47"/>
      <c r="G70" s="43"/>
      <c r="H70" s="43"/>
    </row>
    <row r="71" spans="1:66" ht="18" x14ac:dyDescent="0.35">
      <c r="A71" s="46" t="s">
        <v>144</v>
      </c>
      <c r="B71" s="4" t="s">
        <v>145</v>
      </c>
      <c r="C71" s="43"/>
      <c r="D71" s="47">
        <v>150000</v>
      </c>
      <c r="E71" s="43"/>
      <c r="F71" s="47"/>
      <c r="G71" s="43"/>
      <c r="H71" s="43"/>
    </row>
    <row r="72" spans="1:66" s="3" customFormat="1" ht="18" x14ac:dyDescent="0.35">
      <c r="A72" s="3" t="s">
        <v>146</v>
      </c>
      <c r="B72" s="4" t="s">
        <v>147</v>
      </c>
      <c r="C72" s="47">
        <v>125000</v>
      </c>
      <c r="D72" s="43"/>
      <c r="E72" s="43"/>
      <c r="F72" s="43"/>
      <c r="G72" s="43"/>
      <c r="H72" s="43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</row>
    <row r="73" spans="1:66" s="3" customFormat="1" ht="18" x14ac:dyDescent="0.35">
      <c r="A73" s="3" t="s">
        <v>148</v>
      </c>
      <c r="B73" s="4" t="s">
        <v>149</v>
      </c>
      <c r="C73" s="47">
        <v>75000</v>
      </c>
      <c r="D73" s="43"/>
      <c r="E73" s="43"/>
      <c r="F73" s="43"/>
      <c r="G73" s="43"/>
      <c r="H73" s="43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</row>
    <row r="74" spans="1:66" s="3" customFormat="1" ht="18" x14ac:dyDescent="0.35">
      <c r="A74" s="43"/>
      <c r="B74" s="43"/>
      <c r="C74" s="43"/>
      <c r="D74" s="43"/>
      <c r="E74" s="43"/>
      <c r="F74" s="43"/>
      <c r="G74" s="43"/>
      <c r="H74" s="43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</row>
    <row r="75" spans="1:66" s="3" customFormat="1" ht="18" x14ac:dyDescent="0.35">
      <c r="A75" s="40" t="s">
        <v>108</v>
      </c>
      <c r="B75" s="43"/>
      <c r="C75" s="43"/>
      <c r="D75" s="43"/>
      <c r="E75" s="43"/>
      <c r="F75" s="43"/>
      <c r="G75" s="43"/>
      <c r="H75" s="26">
        <f>SUM(C76:G77)</f>
        <v>94968</v>
      </c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</row>
    <row r="76" spans="1:66" s="3" customFormat="1" ht="18" x14ac:dyDescent="0.35">
      <c r="A76" s="65" t="s">
        <v>111</v>
      </c>
      <c r="B76" s="4" t="s">
        <v>112</v>
      </c>
      <c r="C76" s="66"/>
      <c r="D76" s="43"/>
      <c r="E76" s="43"/>
      <c r="F76" s="43"/>
      <c r="G76" s="47">
        <v>44968</v>
      </c>
      <c r="H76" s="43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64"/>
      <c r="BN76" s="64"/>
    </row>
    <row r="77" spans="1:66" s="3" customFormat="1" ht="18" x14ac:dyDescent="0.35">
      <c r="A77" s="67" t="s">
        <v>110</v>
      </c>
      <c r="B77" s="4" t="s">
        <v>109</v>
      </c>
      <c r="C77" s="66"/>
      <c r="D77" s="43"/>
      <c r="E77" s="43"/>
      <c r="F77" s="47">
        <v>50000</v>
      </c>
      <c r="G77" s="43"/>
      <c r="H77" s="43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  <c r="BM77" s="64"/>
      <c r="BN77" s="64"/>
    </row>
    <row r="78" spans="1:66" s="64" customFormat="1" ht="18" x14ac:dyDescent="0.35">
      <c r="A78" s="67"/>
      <c r="B78" s="4"/>
      <c r="C78" s="66"/>
      <c r="D78" s="43"/>
      <c r="E78" s="43"/>
      <c r="F78" s="47"/>
      <c r="G78" s="43"/>
      <c r="H78" s="43"/>
    </row>
    <row r="79" spans="1:66" ht="18.75" x14ac:dyDescent="0.3">
      <c r="A79" s="40" t="s">
        <v>54</v>
      </c>
      <c r="B79" s="43"/>
      <c r="C79" s="43"/>
      <c r="D79" s="43"/>
      <c r="E79" s="43"/>
      <c r="F79" s="43"/>
      <c r="G79" s="43"/>
      <c r="H79" s="26">
        <f>SUM(C80:G80)</f>
        <v>140000</v>
      </c>
    </row>
    <row r="80" spans="1:66" ht="18.75" x14ac:dyDescent="0.3">
      <c r="A80" s="42" t="s">
        <v>114</v>
      </c>
      <c r="B80" s="28" t="s">
        <v>58</v>
      </c>
      <c r="C80" s="24"/>
      <c r="D80" s="24">
        <v>140000</v>
      </c>
      <c r="E80" s="43"/>
      <c r="F80" s="43"/>
      <c r="G80" s="43"/>
      <c r="H80" s="68"/>
    </row>
    <row r="81" spans="1:66" ht="18" x14ac:dyDescent="0.35">
      <c r="A81" s="42"/>
      <c r="B81" s="28"/>
      <c r="C81" s="24"/>
      <c r="D81" s="24"/>
      <c r="E81" s="43"/>
      <c r="F81" s="43"/>
      <c r="G81" s="43"/>
      <c r="H81" s="68"/>
    </row>
    <row r="82" spans="1:66" ht="21" x14ac:dyDescent="0.4">
      <c r="A82" s="62" t="s">
        <v>155</v>
      </c>
      <c r="B82" s="28"/>
      <c r="C82" s="24"/>
      <c r="D82" s="24"/>
      <c r="E82" s="43"/>
      <c r="F82" s="43"/>
      <c r="G82" s="43"/>
      <c r="H82" s="68"/>
    </row>
    <row r="83" spans="1:66" ht="18" x14ac:dyDescent="0.35">
      <c r="A83" s="42" t="s">
        <v>159</v>
      </c>
      <c r="B83" s="28" t="s">
        <v>156</v>
      </c>
      <c r="C83" s="24"/>
      <c r="D83" s="24"/>
      <c r="E83" s="43"/>
      <c r="F83" s="47">
        <v>34800</v>
      </c>
      <c r="G83" s="43"/>
      <c r="H83" s="68">
        <f>F83+F84</f>
        <v>116900</v>
      </c>
    </row>
    <row r="84" spans="1:66" s="3" customFormat="1" ht="36" x14ac:dyDescent="0.35">
      <c r="A84" s="42" t="s">
        <v>158</v>
      </c>
      <c r="B84" s="28" t="s">
        <v>157</v>
      </c>
      <c r="C84" s="43"/>
      <c r="D84" s="43"/>
      <c r="E84" s="43"/>
      <c r="F84" s="47">
        <v>82100</v>
      </c>
      <c r="G84" s="43"/>
      <c r="H84" s="43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</row>
    <row r="85" spans="1:66" s="3" customFormat="1" ht="18" x14ac:dyDescent="0.35">
      <c r="A85" s="42"/>
      <c r="B85" s="28"/>
      <c r="C85" s="43"/>
      <c r="D85" s="43"/>
      <c r="E85" s="43"/>
      <c r="F85" s="47"/>
      <c r="G85" s="43"/>
      <c r="H85" s="43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</row>
    <row r="86" spans="1:66" s="3" customFormat="1" ht="18" x14ac:dyDescent="0.35">
      <c r="A86" s="55" t="s">
        <v>52</v>
      </c>
      <c r="B86" s="43"/>
      <c r="C86" s="56">
        <f t="shared" ref="C86:H86" si="1">SUM(C57:C84)</f>
        <v>514250</v>
      </c>
      <c r="D86" s="56">
        <f t="shared" si="1"/>
        <v>290000</v>
      </c>
      <c r="E86" s="56">
        <f t="shared" si="1"/>
        <v>186622</v>
      </c>
      <c r="F86" s="56">
        <f t="shared" si="1"/>
        <v>317534</v>
      </c>
      <c r="G86" s="56">
        <f t="shared" si="1"/>
        <v>211688</v>
      </c>
      <c r="H86" s="56">
        <f t="shared" si="1"/>
        <v>1520094</v>
      </c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</row>
    <row r="87" spans="1:66" s="3" customFormat="1" ht="18.600000000000001" thickBot="1" x14ac:dyDescent="0.4">
      <c r="A87" s="55" t="s">
        <v>53</v>
      </c>
      <c r="B87" s="43"/>
      <c r="C87" s="43"/>
      <c r="D87" s="43"/>
      <c r="E87" s="43"/>
      <c r="F87" s="57"/>
      <c r="G87" s="57"/>
      <c r="H87" s="56">
        <f>SUM(C86:G86)</f>
        <v>1520094</v>
      </c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64"/>
      <c r="BL87" s="64"/>
      <c r="BM87" s="64"/>
      <c r="BN87" s="64"/>
    </row>
    <row r="88" spans="1:66" s="64" customFormat="1" ht="21" x14ac:dyDescent="0.35">
      <c r="A88" s="14" t="s">
        <v>6</v>
      </c>
      <c r="B88" s="69"/>
      <c r="C88" s="70"/>
      <c r="D88" s="70"/>
      <c r="E88" s="70"/>
      <c r="F88" s="71"/>
      <c r="G88" s="71"/>
      <c r="H88" s="72"/>
    </row>
    <row r="89" spans="1:66" x14ac:dyDescent="0.25">
      <c r="A89" s="43"/>
      <c r="B89" s="43"/>
      <c r="C89" s="43"/>
      <c r="D89" s="43"/>
      <c r="E89" s="43"/>
      <c r="F89" s="43"/>
      <c r="G89" s="43"/>
      <c r="H89" s="43"/>
    </row>
    <row r="90" spans="1:66" ht="18.75" x14ac:dyDescent="0.3">
      <c r="A90" s="40" t="s">
        <v>80</v>
      </c>
      <c r="B90" s="40"/>
      <c r="C90" s="43"/>
      <c r="D90" s="43"/>
      <c r="E90" s="43"/>
      <c r="F90" s="43"/>
      <c r="G90" s="43"/>
      <c r="H90" s="43"/>
    </row>
    <row r="91" spans="1:66" ht="18.75" x14ac:dyDescent="0.3">
      <c r="A91" s="40" t="s">
        <v>74</v>
      </c>
      <c r="B91" s="40"/>
      <c r="C91" s="3"/>
      <c r="D91" s="3"/>
      <c r="E91" s="3"/>
      <c r="F91" s="3"/>
      <c r="G91" s="3"/>
      <c r="H91" s="26">
        <f>SUM(C92:G93)</f>
        <v>393536</v>
      </c>
    </row>
    <row r="92" spans="1:66" ht="37.5" x14ac:dyDescent="0.3">
      <c r="A92" s="3" t="s">
        <v>75</v>
      </c>
      <c r="B92" s="4" t="s">
        <v>84</v>
      </c>
      <c r="C92" s="47">
        <v>60000</v>
      </c>
      <c r="D92" s="47">
        <v>60000</v>
      </c>
      <c r="E92" s="47">
        <v>72000</v>
      </c>
      <c r="F92" s="47">
        <v>100000</v>
      </c>
      <c r="G92" s="47">
        <v>101536</v>
      </c>
      <c r="H92" s="3"/>
    </row>
    <row r="93" spans="1:66" ht="18.75" x14ac:dyDescent="0.3">
      <c r="A93" s="3"/>
      <c r="B93" s="4"/>
      <c r="C93" s="47"/>
      <c r="D93" s="47"/>
      <c r="E93" s="47"/>
      <c r="F93" s="47"/>
      <c r="G93" s="47"/>
      <c r="H93" s="3"/>
    </row>
    <row r="94" spans="1:66" ht="18.75" x14ac:dyDescent="0.3">
      <c r="A94" s="40" t="s">
        <v>70</v>
      </c>
      <c r="B94" s="40"/>
      <c r="C94" s="3"/>
      <c r="D94" s="3"/>
      <c r="E94" s="3"/>
      <c r="F94" s="3"/>
      <c r="G94" s="3"/>
      <c r="H94" s="26">
        <f>SUM(C95:G96)</f>
        <v>222080</v>
      </c>
    </row>
    <row r="95" spans="1:66" ht="18.75" x14ac:dyDescent="0.3">
      <c r="A95" s="3" t="s">
        <v>71</v>
      </c>
      <c r="B95" s="4" t="s">
        <v>82</v>
      </c>
      <c r="C95" s="47">
        <v>40000</v>
      </c>
      <c r="D95" s="47">
        <v>40000</v>
      </c>
      <c r="E95" s="3"/>
      <c r="F95" s="47">
        <v>60000</v>
      </c>
      <c r="G95" s="47">
        <v>82080</v>
      </c>
      <c r="H95" s="3"/>
    </row>
    <row r="96" spans="1:66" ht="18.75" x14ac:dyDescent="0.3">
      <c r="A96" s="3"/>
      <c r="B96" s="4"/>
      <c r="C96" s="47"/>
      <c r="D96" s="47"/>
      <c r="E96" s="47"/>
      <c r="F96" s="47"/>
      <c r="G96" s="47"/>
      <c r="H96" s="3"/>
    </row>
    <row r="97" spans="1:8" ht="18.75" x14ac:dyDescent="0.3">
      <c r="A97" s="40" t="s">
        <v>76</v>
      </c>
      <c r="B97" s="40"/>
      <c r="C97" s="43"/>
      <c r="D97" s="43"/>
      <c r="E97" s="43"/>
      <c r="F97" s="43"/>
      <c r="G97" s="43"/>
      <c r="H97" s="26">
        <f>SUM(C98:G99)</f>
        <v>2471390</v>
      </c>
    </row>
    <row r="98" spans="1:8" ht="18.75" x14ac:dyDescent="0.3">
      <c r="A98" s="3" t="s">
        <v>77</v>
      </c>
      <c r="B98" s="4" t="s">
        <v>85</v>
      </c>
      <c r="C98" s="43"/>
      <c r="D98" s="43"/>
      <c r="E98" s="43"/>
      <c r="F98" s="47">
        <v>1799890</v>
      </c>
      <c r="G98" s="47">
        <v>671500</v>
      </c>
      <c r="H98" s="43"/>
    </row>
    <row r="99" spans="1:8" ht="18.75" x14ac:dyDescent="0.3">
      <c r="A99" s="3"/>
      <c r="B99" s="4"/>
      <c r="C99" s="43"/>
      <c r="D99" s="43"/>
      <c r="E99" s="43"/>
      <c r="F99" s="47"/>
      <c r="G99" s="47"/>
      <c r="H99" s="43"/>
    </row>
    <row r="100" spans="1:8" ht="18.75" x14ac:dyDescent="0.3">
      <c r="A100" s="40" t="s">
        <v>78</v>
      </c>
      <c r="B100" s="73"/>
      <c r="C100" s="43"/>
      <c r="D100" s="43"/>
      <c r="E100" s="43"/>
      <c r="F100" s="43"/>
      <c r="G100" s="43"/>
      <c r="H100" s="26">
        <f>SUM(C101:G102)</f>
        <v>191658</v>
      </c>
    </row>
    <row r="101" spans="1:8" ht="18.75" x14ac:dyDescent="0.3">
      <c r="A101" s="74" t="s">
        <v>79</v>
      </c>
      <c r="B101" s="73" t="s">
        <v>81</v>
      </c>
      <c r="C101" s="47">
        <v>191658</v>
      </c>
      <c r="D101" s="3"/>
      <c r="E101" s="3"/>
      <c r="F101" s="3"/>
      <c r="G101" s="3"/>
      <c r="H101" s="75"/>
    </row>
    <row r="102" spans="1:8" ht="18.75" x14ac:dyDescent="0.3">
      <c r="A102" s="74"/>
      <c r="B102" s="73"/>
      <c r="C102" s="47"/>
      <c r="D102" s="3"/>
      <c r="E102" s="3"/>
      <c r="F102" s="3"/>
      <c r="G102" s="3"/>
      <c r="H102" s="63"/>
    </row>
    <row r="103" spans="1:8" ht="18.75" x14ac:dyDescent="0.3">
      <c r="A103" s="40" t="s">
        <v>72</v>
      </c>
      <c r="B103" s="40"/>
      <c r="C103" s="3"/>
      <c r="D103" s="3"/>
      <c r="E103" s="3"/>
      <c r="F103" s="3"/>
      <c r="G103" s="3"/>
      <c r="H103" s="26">
        <f>SUM(C104:G105)</f>
        <v>11000</v>
      </c>
    </row>
    <row r="104" spans="1:8" ht="18.75" x14ac:dyDescent="0.3">
      <c r="A104" s="3" t="s">
        <v>73</v>
      </c>
      <c r="B104" s="4" t="s">
        <v>83</v>
      </c>
      <c r="C104" s="3"/>
      <c r="D104" s="3"/>
      <c r="E104" s="3"/>
      <c r="F104" s="3"/>
      <c r="G104" s="47">
        <v>11000</v>
      </c>
      <c r="H104" s="3"/>
    </row>
    <row r="105" spans="1:8" x14ac:dyDescent="0.25">
      <c r="A105" s="43"/>
      <c r="B105" s="43"/>
      <c r="C105" s="43"/>
      <c r="D105" s="43"/>
      <c r="E105" s="43"/>
      <c r="F105" s="43"/>
      <c r="G105" s="43"/>
      <c r="H105" s="43"/>
    </row>
    <row r="106" spans="1:8" ht="18.75" x14ac:dyDescent="0.3">
      <c r="A106" s="40" t="s">
        <v>124</v>
      </c>
      <c r="B106" s="43"/>
      <c r="C106" s="43"/>
      <c r="D106" s="43"/>
      <c r="E106" s="43"/>
      <c r="F106" s="43"/>
      <c r="G106" s="43"/>
      <c r="H106" s="43"/>
    </row>
    <row r="107" spans="1:8" ht="18.75" x14ac:dyDescent="0.3">
      <c r="A107" s="40" t="s">
        <v>88</v>
      </c>
      <c r="B107" s="43"/>
      <c r="C107" s="43"/>
      <c r="D107" s="43"/>
      <c r="E107" s="43"/>
      <c r="F107" s="43"/>
      <c r="G107" s="43"/>
      <c r="H107" s="26">
        <f>SUM(C108:G109)</f>
        <v>92771</v>
      </c>
    </row>
    <row r="108" spans="1:8" ht="37.5" x14ac:dyDescent="0.3">
      <c r="A108" s="7" t="s">
        <v>91</v>
      </c>
      <c r="B108" s="4" t="s">
        <v>89</v>
      </c>
      <c r="C108" s="43"/>
      <c r="D108" s="43"/>
      <c r="E108" s="43"/>
      <c r="F108" s="47">
        <v>92771</v>
      </c>
      <c r="G108" s="43"/>
      <c r="H108" s="43"/>
    </row>
    <row r="109" spans="1:8" ht="18.75" x14ac:dyDescent="0.3">
      <c r="A109" s="7"/>
      <c r="B109" s="4"/>
      <c r="C109" s="43"/>
      <c r="D109" s="43"/>
      <c r="E109" s="43"/>
      <c r="F109" s="47"/>
      <c r="G109" s="43"/>
      <c r="H109" s="43"/>
    </row>
    <row r="110" spans="1:8" ht="18.75" x14ac:dyDescent="0.3">
      <c r="A110" s="40" t="s">
        <v>99</v>
      </c>
      <c r="B110" s="43"/>
      <c r="C110" s="43"/>
      <c r="D110" s="43"/>
      <c r="E110" s="43"/>
      <c r="F110" s="43"/>
      <c r="G110" s="43"/>
      <c r="H110" s="26">
        <f>SUM(C111:G112)</f>
        <v>745000</v>
      </c>
    </row>
    <row r="111" spans="1:8" ht="18.75" x14ac:dyDescent="0.3">
      <c r="A111" s="3" t="s">
        <v>100</v>
      </c>
      <c r="B111" s="4" t="s">
        <v>101</v>
      </c>
      <c r="C111" s="43"/>
      <c r="D111" s="43"/>
      <c r="E111" s="43"/>
      <c r="F111" s="43"/>
      <c r="G111" s="47">
        <v>745000</v>
      </c>
      <c r="H111" s="43"/>
    </row>
    <row r="112" spans="1:8" ht="18.75" x14ac:dyDescent="0.3">
      <c r="A112" s="40"/>
      <c r="B112" s="43"/>
      <c r="C112" s="43"/>
      <c r="D112" s="43"/>
      <c r="E112" s="43"/>
      <c r="F112" s="43"/>
      <c r="G112" s="43"/>
      <c r="H112" s="43"/>
    </row>
    <row r="113" spans="1:8" ht="18.75" x14ac:dyDescent="0.3">
      <c r="A113" s="40" t="s">
        <v>59</v>
      </c>
      <c r="B113" s="43"/>
      <c r="C113" s="43"/>
      <c r="D113" s="43"/>
      <c r="E113" s="43"/>
      <c r="F113" s="43"/>
      <c r="G113" s="43"/>
      <c r="H113" s="26">
        <f>SUM(C114:G115)</f>
        <v>25000</v>
      </c>
    </row>
    <row r="114" spans="1:8" ht="18.75" x14ac:dyDescent="0.3">
      <c r="A114" s="74" t="s">
        <v>92</v>
      </c>
      <c r="B114" s="6" t="s">
        <v>93</v>
      </c>
      <c r="C114" s="43"/>
      <c r="D114" s="43"/>
      <c r="E114" s="43"/>
      <c r="F114" s="47">
        <v>25000</v>
      </c>
      <c r="G114" s="43"/>
      <c r="H114" s="43"/>
    </row>
    <row r="115" spans="1:8" ht="18.75" x14ac:dyDescent="0.3">
      <c r="A115" s="40"/>
      <c r="B115" s="43"/>
      <c r="C115" s="43"/>
      <c r="D115" s="43"/>
      <c r="E115" s="43"/>
      <c r="F115" s="43"/>
      <c r="G115" s="43"/>
      <c r="H115" s="43"/>
    </row>
    <row r="116" spans="1:8" ht="18.75" x14ac:dyDescent="0.3">
      <c r="A116" s="40" t="s">
        <v>105</v>
      </c>
      <c r="B116" s="43"/>
      <c r="C116" s="43"/>
      <c r="D116" s="43"/>
      <c r="E116" s="43"/>
      <c r="F116" s="43"/>
      <c r="G116" s="43"/>
      <c r="H116" s="26">
        <f>SUM(C117:G118)</f>
        <v>150000</v>
      </c>
    </row>
    <row r="117" spans="1:8" ht="18.75" x14ac:dyDescent="0.3">
      <c r="A117" s="3" t="s">
        <v>106</v>
      </c>
      <c r="B117" s="4" t="s">
        <v>107</v>
      </c>
      <c r="C117" s="43"/>
      <c r="D117" s="43"/>
      <c r="E117" s="43"/>
      <c r="F117" s="43"/>
      <c r="G117" s="47">
        <v>150000</v>
      </c>
      <c r="H117" s="43"/>
    </row>
    <row r="118" spans="1:8" ht="18.75" x14ac:dyDescent="0.3">
      <c r="A118" s="40"/>
      <c r="B118" s="43"/>
      <c r="C118" s="43"/>
      <c r="D118" s="43"/>
      <c r="E118" s="43"/>
      <c r="F118" s="43"/>
      <c r="G118" s="43"/>
      <c r="H118" s="43"/>
    </row>
    <row r="119" spans="1:8" ht="18.75" x14ac:dyDescent="0.3">
      <c r="A119" s="40" t="s">
        <v>94</v>
      </c>
      <c r="B119" s="43"/>
      <c r="C119" s="43"/>
      <c r="D119" s="43"/>
      <c r="E119" s="43"/>
      <c r="F119" s="43"/>
      <c r="G119" s="43"/>
      <c r="H119" s="26">
        <f>SUM(C120:G121)</f>
        <v>49500</v>
      </c>
    </row>
    <row r="120" spans="1:8" ht="18.75" x14ac:dyDescent="0.3">
      <c r="A120" s="3" t="s">
        <v>95</v>
      </c>
      <c r="B120" s="4" t="s">
        <v>61</v>
      </c>
      <c r="C120" s="43"/>
      <c r="D120" s="43"/>
      <c r="E120" s="43"/>
      <c r="F120" s="47">
        <v>49500</v>
      </c>
      <c r="G120" s="43"/>
      <c r="H120" s="43"/>
    </row>
    <row r="121" spans="1:8" ht="18.75" x14ac:dyDescent="0.3">
      <c r="A121" s="40"/>
      <c r="B121" s="43"/>
      <c r="C121" s="43"/>
      <c r="D121" s="43"/>
      <c r="E121" s="43"/>
      <c r="F121" s="43"/>
      <c r="G121" s="43"/>
      <c r="H121" s="43"/>
    </row>
    <row r="122" spans="1:8" ht="18.75" x14ac:dyDescent="0.3">
      <c r="A122" s="40" t="s">
        <v>87</v>
      </c>
      <c r="B122" s="43"/>
      <c r="C122" s="43"/>
      <c r="D122" s="43"/>
      <c r="E122" s="43"/>
      <c r="F122" s="43"/>
      <c r="G122" s="43"/>
      <c r="H122" s="26">
        <f>SUM(C123:G124)</f>
        <v>50000</v>
      </c>
    </row>
    <row r="123" spans="1:8" ht="18.75" x14ac:dyDescent="0.3">
      <c r="A123" s="5" t="s">
        <v>90</v>
      </c>
      <c r="B123" s="4" t="s">
        <v>86</v>
      </c>
      <c r="C123" s="43"/>
      <c r="D123" s="43"/>
      <c r="E123" s="43"/>
      <c r="F123" s="43"/>
      <c r="G123" s="47">
        <v>50000</v>
      </c>
      <c r="H123" s="43"/>
    </row>
    <row r="124" spans="1:8" ht="18.75" x14ac:dyDescent="0.3">
      <c r="A124" s="5"/>
      <c r="B124" s="4"/>
      <c r="C124" s="43"/>
      <c r="D124" s="43"/>
      <c r="E124" s="43"/>
      <c r="F124" s="43"/>
      <c r="G124" s="47"/>
      <c r="H124" s="43"/>
    </row>
    <row r="125" spans="1:8" ht="18.75" x14ac:dyDescent="0.3">
      <c r="A125" s="40" t="s">
        <v>96</v>
      </c>
      <c r="B125" s="43"/>
      <c r="C125" s="43"/>
      <c r="D125" s="43"/>
      <c r="E125" s="43"/>
      <c r="F125" s="43"/>
      <c r="G125" s="43"/>
      <c r="H125" s="26">
        <f>SUM(C126:G127)</f>
        <v>89599</v>
      </c>
    </row>
    <row r="126" spans="1:8" ht="18.75" x14ac:dyDescent="0.3">
      <c r="A126" s="3" t="s">
        <v>97</v>
      </c>
      <c r="B126" s="4" t="s">
        <v>98</v>
      </c>
      <c r="C126" s="43"/>
      <c r="D126" s="43"/>
      <c r="E126" s="43"/>
      <c r="F126" s="47"/>
      <c r="G126" s="47">
        <v>89599</v>
      </c>
      <c r="H126" s="43"/>
    </row>
    <row r="127" spans="1:8" ht="18.75" x14ac:dyDescent="0.3">
      <c r="A127" s="3"/>
      <c r="B127" s="4"/>
      <c r="C127" s="43"/>
      <c r="D127" s="43"/>
      <c r="E127" s="43"/>
      <c r="F127" s="47"/>
      <c r="G127" s="47"/>
      <c r="H127" s="43"/>
    </row>
    <row r="128" spans="1:8" ht="18.75" x14ac:dyDescent="0.3">
      <c r="A128" s="40" t="s">
        <v>102</v>
      </c>
      <c r="B128" s="43"/>
      <c r="C128" s="43"/>
      <c r="D128" s="43"/>
      <c r="E128" s="43"/>
      <c r="F128" s="43"/>
      <c r="G128" s="43"/>
      <c r="H128" s="26">
        <f>SUM(C129:G130)</f>
        <v>370000</v>
      </c>
    </row>
    <row r="129" spans="1:8" ht="18.75" x14ac:dyDescent="0.3">
      <c r="A129" s="3" t="s">
        <v>103</v>
      </c>
      <c r="B129" s="4" t="s">
        <v>104</v>
      </c>
      <c r="C129" s="43"/>
      <c r="D129" s="43"/>
      <c r="E129" s="43"/>
      <c r="F129" s="47">
        <v>370000</v>
      </c>
      <c r="G129" s="43"/>
      <c r="H129" s="43"/>
    </row>
    <row r="130" spans="1:8" x14ac:dyDescent="0.25">
      <c r="A130" s="43"/>
      <c r="B130" s="43"/>
      <c r="C130" s="43"/>
      <c r="D130" s="43"/>
      <c r="E130" s="43"/>
      <c r="F130" s="43"/>
      <c r="G130" s="43"/>
      <c r="H130" s="43"/>
    </row>
    <row r="131" spans="1:8" ht="18.75" x14ac:dyDescent="0.3">
      <c r="A131" s="55" t="s">
        <v>10</v>
      </c>
      <c r="B131" s="43"/>
      <c r="C131" s="56">
        <f t="shared" ref="C131:H131" si="2">SUM(C90:C130)</f>
        <v>291658</v>
      </c>
      <c r="D131" s="56">
        <f t="shared" si="2"/>
        <v>100000</v>
      </c>
      <c r="E131" s="56">
        <f t="shared" si="2"/>
        <v>72000</v>
      </c>
      <c r="F131" s="56">
        <f t="shared" si="2"/>
        <v>2497161</v>
      </c>
      <c r="G131" s="56">
        <f t="shared" si="2"/>
        <v>1900715</v>
      </c>
      <c r="H131" s="56">
        <f t="shared" si="2"/>
        <v>4861534</v>
      </c>
    </row>
    <row r="132" spans="1:8" ht="19.5" thickBot="1" x14ac:dyDescent="0.35">
      <c r="A132" s="55" t="s">
        <v>11</v>
      </c>
      <c r="B132" s="43"/>
      <c r="C132" s="43"/>
      <c r="D132" s="43"/>
      <c r="E132" s="43"/>
      <c r="F132" s="43"/>
      <c r="G132" s="43"/>
      <c r="H132" s="56">
        <f>SUM(C131:G131)</f>
        <v>4861534</v>
      </c>
    </row>
    <row r="133" spans="1:8" ht="21.75" thickBot="1" x14ac:dyDescent="0.4">
      <c r="A133" s="76" t="s">
        <v>7</v>
      </c>
      <c r="B133" s="77"/>
      <c r="C133" s="78"/>
      <c r="D133" s="78"/>
      <c r="E133" s="78"/>
      <c r="F133" s="78"/>
      <c r="G133" s="78"/>
      <c r="H133" s="79"/>
    </row>
    <row r="134" spans="1:8" ht="18.75" x14ac:dyDescent="0.3">
      <c r="A134" s="1" t="s">
        <v>18</v>
      </c>
      <c r="B134" s="2"/>
      <c r="C134" s="80"/>
      <c r="D134" s="80"/>
      <c r="E134" s="80"/>
      <c r="F134" s="81"/>
      <c r="G134" s="80"/>
      <c r="H134" s="82"/>
    </row>
    <row r="135" spans="1:8" ht="18.75" x14ac:dyDescent="0.3">
      <c r="A135" s="1" t="s">
        <v>16</v>
      </c>
      <c r="B135" s="2"/>
      <c r="C135" s="80"/>
      <c r="D135" s="80"/>
      <c r="E135" s="80"/>
      <c r="F135" s="81"/>
      <c r="G135" s="80"/>
      <c r="H135" s="82"/>
    </row>
    <row r="136" spans="1:8" ht="18.75" x14ac:dyDescent="0.3">
      <c r="A136" s="83" t="s">
        <v>125</v>
      </c>
      <c r="B136" s="84"/>
      <c r="C136" s="24"/>
      <c r="D136" s="24"/>
      <c r="E136" s="24"/>
      <c r="F136" s="24"/>
      <c r="G136" s="24"/>
      <c r="H136" s="85"/>
    </row>
    <row r="137" spans="1:8" ht="18.75" x14ac:dyDescent="0.3">
      <c r="A137" s="83" t="s">
        <v>126</v>
      </c>
      <c r="B137" s="84"/>
      <c r="C137" s="24"/>
      <c r="D137" s="24"/>
      <c r="E137" s="24"/>
      <c r="F137" s="24"/>
      <c r="G137" s="24"/>
      <c r="H137" s="85"/>
    </row>
    <row r="138" spans="1:8" ht="18.75" x14ac:dyDescent="0.3">
      <c r="A138" s="83" t="s">
        <v>127</v>
      </c>
      <c r="B138" s="84"/>
      <c r="C138" s="24"/>
      <c r="D138" s="24"/>
      <c r="E138" s="24"/>
      <c r="F138" s="24"/>
      <c r="G138" s="24"/>
      <c r="H138" s="85"/>
    </row>
    <row r="139" spans="1:8" ht="18.75" x14ac:dyDescent="0.3">
      <c r="A139" s="84"/>
      <c r="B139" s="84"/>
      <c r="C139" s="24"/>
      <c r="D139" s="24"/>
      <c r="E139" s="24"/>
      <c r="F139" s="24"/>
      <c r="G139" s="24"/>
      <c r="H139" s="85"/>
    </row>
  </sheetData>
  <pageMargins left="0.7" right="0.7" top="0.75" bottom="0.75" header="0.3" footer="0.3"/>
  <pageSetup paperSize="8" scale="57" orientation="landscape" r:id="rId1"/>
  <headerFooter>
    <oddHeader>&amp;C&amp;"-,Bold"&amp;14&amp;K03+000ANNEX 1. List of Grants in this Portfolio Review, Related Grants and Non Grantees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List of Grants in the Portfolio</vt:lpstr>
      <vt:lpstr>Sheet2</vt:lpstr>
      <vt:lpstr>Sheet3</vt:lpstr>
      <vt:lpstr>'List of Grants in the Portfolio'!Print_Area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Linkins</dc:creator>
  <cp:lastModifiedBy>Daphne Panayotatos</cp:lastModifiedBy>
  <cp:lastPrinted>2014-09-05T12:56:42Z</cp:lastPrinted>
  <dcterms:created xsi:type="dcterms:W3CDTF">2014-04-23T14:32:28Z</dcterms:created>
  <dcterms:modified xsi:type="dcterms:W3CDTF">2014-09-08T15:50:41Z</dcterms:modified>
</cp:coreProperties>
</file>