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60" windowWidth="15480" windowHeight="975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56" i="1" l="1"/>
  <c r="D80" i="1"/>
  <c r="D75" i="1"/>
  <c r="D68" i="1"/>
  <c r="D63" i="1"/>
  <c r="D49" i="1"/>
  <c r="D43" i="1"/>
  <c r="D36" i="1"/>
  <c r="D27" i="1"/>
  <c r="D20" i="1"/>
</calcChain>
</file>

<file path=xl/sharedStrings.xml><?xml version="1.0" encoding="utf-8"?>
<sst xmlns="http://schemas.openxmlformats.org/spreadsheetml/2006/main" count="206" uniqueCount="128">
  <si>
    <t>Primary Beneficiaries</t>
  </si>
  <si>
    <t>Organization</t>
  </si>
  <si>
    <t>Co-funding from other OSF programs</t>
  </si>
  <si>
    <t>Co-funding Program</t>
  </si>
  <si>
    <t>Purpose</t>
  </si>
  <si>
    <t>Organization Country</t>
  </si>
  <si>
    <t>Comments</t>
  </si>
  <si>
    <t xml:space="preserve">Developing practical models </t>
  </si>
  <si>
    <t xml:space="preserve">Comments </t>
  </si>
  <si>
    <t>International advocacy</t>
  </si>
  <si>
    <t xml:space="preserve">Our operational work: building networks, connecting with experts </t>
  </si>
  <si>
    <t xml:space="preserve">Bulgaria Center for Not-for-Profit Law </t>
  </si>
  <si>
    <t>Bulgaria</t>
  </si>
  <si>
    <t>Bulgaria Association for Persons with Intellectual Disabilities</t>
  </si>
  <si>
    <t>Global Initiative on Psychiatry-Sofia</t>
  </si>
  <si>
    <t xml:space="preserve">Czech Republic </t>
  </si>
  <si>
    <t>QUIP-Association for Change (in association with Inclusion Czech Republic)</t>
  </si>
  <si>
    <t>Kenya</t>
  </si>
  <si>
    <t xml:space="preserve">Kenya National Commission on Human Rights (in the process of approval) </t>
  </si>
  <si>
    <t>Users and Survivors of Psychiatry Kenya</t>
  </si>
  <si>
    <t xml:space="preserve">Latvia </t>
  </si>
  <si>
    <t>ZELDA</t>
  </si>
  <si>
    <t xml:space="preserve">Zambia </t>
  </si>
  <si>
    <t>Zambia Federation of the Disabled (ZAFOD)</t>
  </si>
  <si>
    <t xml:space="preserve">Mexico </t>
  </si>
  <si>
    <t>Documenta</t>
  </si>
  <si>
    <t xml:space="preserve">Argentina </t>
  </si>
  <si>
    <t>CELS</t>
  </si>
  <si>
    <t>Peru</t>
  </si>
  <si>
    <t xml:space="preserve">Sociedad y Discapacidad </t>
  </si>
  <si>
    <t xml:space="preserve">Croatia </t>
  </si>
  <si>
    <t xml:space="preserve">Shine </t>
  </si>
  <si>
    <t xml:space="preserve">Mental Disability Advocacy Centre </t>
  </si>
  <si>
    <t>Mexico</t>
  </si>
  <si>
    <t>Centro Estrategico de Impacto Social</t>
  </si>
  <si>
    <t>China</t>
  </si>
  <si>
    <t>Equity and Justice Initiative</t>
  </si>
  <si>
    <t>Universidad de los Andes+Asociación Colombiana de Síndrome de Down (ASDOWN)</t>
  </si>
  <si>
    <t>United States</t>
  </si>
  <si>
    <t>Center for Public Representation</t>
  </si>
  <si>
    <t xml:space="preserve"> Inclusion International</t>
  </si>
  <si>
    <t xml:space="preserve"> Mental Disability Advocacy Centre</t>
  </si>
  <si>
    <t xml:space="preserve">Tanzania </t>
  </si>
  <si>
    <t>Tanzanian Users and Survivors of Psychiatry Organization</t>
  </si>
  <si>
    <t xml:space="preserve">Russia </t>
  </si>
  <si>
    <t>Arkhangelsk</t>
  </si>
  <si>
    <t xml:space="preserve">National Organization of Users and Survivors of Psychiatry Rwanda (NOUSPR) </t>
  </si>
  <si>
    <t>Targeted reform</t>
  </si>
  <si>
    <t xml:space="preserve">Institute for Research on Inclusion and Society (IRIS) </t>
  </si>
  <si>
    <t>Bizchut</t>
  </si>
  <si>
    <t xml:space="preserve">Serbia </t>
  </si>
  <si>
    <t xml:space="preserve">Mental Disability Rights International-Serbia </t>
  </si>
  <si>
    <t xml:space="preserve">Resource Center for People with Mental Disabilities-ZELDA </t>
  </si>
  <si>
    <t xml:space="preserve">Inclusion International </t>
  </si>
  <si>
    <t xml:space="preserve">Global </t>
  </si>
  <si>
    <t>Profamilia</t>
  </si>
  <si>
    <t>Open University UK</t>
  </si>
  <si>
    <t xml:space="preserve">Colombia </t>
  </si>
  <si>
    <t>Rwanda</t>
  </si>
  <si>
    <t>Colombia</t>
  </si>
  <si>
    <t>Mental health Users Network Zambia (MHUNZA)</t>
  </si>
  <si>
    <t xml:space="preserve">Network Scholarship Program </t>
  </si>
  <si>
    <t xml:space="preserve">Women's Rights Program </t>
  </si>
  <si>
    <t xml:space="preserve">China Northeast Asia Program </t>
  </si>
  <si>
    <t>Contribute to civil code reform</t>
  </si>
  <si>
    <t>Map existing support networks, spearhead civil society efforts, contribute to civil code reform, organize regional convening</t>
  </si>
  <si>
    <t>Hold an international convening on Article 12 implementation</t>
  </si>
  <si>
    <t xml:space="preserve">Legal clinics </t>
  </si>
  <si>
    <t>Universities in Latin America and Africa</t>
  </si>
  <si>
    <t>Broad reform processes including legislation, policy and practical models</t>
  </si>
  <si>
    <t>Litigation and legal community</t>
  </si>
  <si>
    <t>Strengthen decision-making access to justice for women and girls with intellectual and psychosocial disabilities toward advancing their sexual and reproductive rights</t>
  </si>
  <si>
    <t>Capture the experience of women with intellectual disabilities in decision-making around reproductive rights, in particular contraceptive care, in order to increase their participation in decision-making</t>
  </si>
  <si>
    <t>OSISA</t>
  </si>
  <si>
    <t>Civil law reform / Challenging guardianship</t>
  </si>
  <si>
    <t xml:space="preserve">2014 grant anticipated </t>
  </si>
  <si>
    <t>2014 grant anticipated</t>
  </si>
  <si>
    <t>University Mar del Plata</t>
  </si>
  <si>
    <t>Develop supported decision-making pilots</t>
  </si>
  <si>
    <t>Part of general support grant by Latin America Program</t>
  </si>
  <si>
    <t>Follow-up and implementation of revisions to Family Act and Act on Protection of Persons with Mental Health Problems</t>
  </si>
  <si>
    <t>Global</t>
  </si>
  <si>
    <t>Training and advising judges and legal community in two  sites</t>
  </si>
  <si>
    <t>Sensitize guardianship provision service to increasing autonomy and choice</t>
  </si>
  <si>
    <t>Global campaign and report: "The Right to Decide"; world congress highlighting the campaign and report</t>
  </si>
  <si>
    <t>Support the recognition of the legal capacity of people with disabilities by the Mexican Supreme Court or through the inter-American human rights system</t>
  </si>
  <si>
    <t>Promote rights for persons with mental disabilities in China with a focus on working with lawyers, litigating on autonomy and access to the court;  beginning to develop the concept of supported decision-making</t>
  </si>
  <si>
    <t>part of grant above</t>
  </si>
  <si>
    <t>Litigation on legal capacity before the European Court for Human Rights and national courts in Central and Eastern Europe , working with lawyers</t>
  </si>
  <si>
    <t>Regional (Centeral and Eastern Europe)</t>
  </si>
  <si>
    <t xml:space="preserve">Reports on guardianship systems, public awareness campaigns on legal capacity, advocating with special rapporteur on torture and Council of Europe Human Rights Commission </t>
  </si>
  <si>
    <t>Train groups in civic education, train persons with psychosocial disabilities on their rights as enshrined in the CRPD, establish democracy monitoring groups with overseeing the participation and engagement of persons with psychosocial disabilities in political activities</t>
  </si>
  <si>
    <t>Promote implementation of Article 12 law</t>
  </si>
  <si>
    <t>Promote the participation of persons with psychosocial disabilities in Constitutional review process with a focus on rights of persons with psychosocial disabilities</t>
  </si>
  <si>
    <t xml:space="preserve">Introducing support mechanisms in  decision-making as an alternative to restricted legal capacity </t>
  </si>
  <si>
    <t>Focus on research component to accompany a decision-making pilot from the start</t>
  </si>
  <si>
    <t>American University, Washington College of Law</t>
  </si>
  <si>
    <t xml:space="preserve">Related work within HRI (eliminating forced sterilization university based clinics) </t>
  </si>
  <si>
    <t>Other OSF-funded work</t>
  </si>
  <si>
    <t>Dr. Michael Bach</t>
  </si>
  <si>
    <t>Constantin Cojocariu (consultant)</t>
  </si>
  <si>
    <t>Judge Kristin Glen  (consultant)</t>
  </si>
  <si>
    <t>Analyze progress achieved to date through litigation, in order to help organizations develop and assess their litigation strategies on legal capacity, focus on Europe</t>
  </si>
  <si>
    <t>Open Society Fellowship</t>
  </si>
  <si>
    <t>Support HRI partners working on legal capacity by advising processes and sharing legal and practical experience in these areas; focus on Bulgaria and China</t>
  </si>
  <si>
    <t xml:space="preserve">Piece together what implementation of persons with disabilities’ right to legal capacity means through continued support to national-scale change processes in three countries representing diverse contexts </t>
  </si>
  <si>
    <t>OSF Fellow: Advance an understanding of the right to legal capacity, fully inclusive of people who have been restricted by social, institutional, policy and legal barriers and have significant intellectual or psychosocial; consolidate research, critical reflections, inquiries and engagements into a book; focus on sites in which providing technical support (Canada, Bulgaria, Zambia, Colombia)</t>
  </si>
  <si>
    <t>Total grant amount (pro-rated if legal capacity is only part of grant)</t>
  </si>
  <si>
    <t xml:space="preserve">Total OSF support for work on restoring legal capacity </t>
  </si>
  <si>
    <t xml:space="preserve">Total HRI support for portfolio on restoring legal capacity </t>
  </si>
  <si>
    <t>Total co-funding by other OSF programs</t>
  </si>
  <si>
    <t>Number of HRI grants in portfolio on restoring legal capacity    32</t>
  </si>
  <si>
    <t>Advocate for implementation of Articles 12 and 13 of the UN Convention on the Rights of Persons with Disabilities with regard to persons with disabilities in the Mexican criminal justice system</t>
  </si>
  <si>
    <t>Support university-based legal clinics in exposing students to theory and casework in disability rights, with one area of focus being legal capacity</t>
  </si>
  <si>
    <t>Human Rights Internships for professional skills development</t>
  </si>
  <si>
    <t>Host an intern over six months to support the organization’s work in Africa on the right of persons with disabilities to make decisions and access justice</t>
  </si>
  <si>
    <t>Host an intern for four months to conduct research on the right of people with mental disabilities to found and have a family on an equal basis with others</t>
  </si>
  <si>
    <t>Host an intern for six months to conduct research on legal capacity jurisprudence in the region be involved in a daily work of the host organization</t>
  </si>
  <si>
    <t>Build knowledge and skills on legal capacity for persons with disabilities in Kenya: deepen initial research, convene organizations, recommend law reform</t>
  </si>
  <si>
    <t xml:space="preserve">Engage in legal reform around the Persons with Disabilities Act and the Mental Health Services Bill ensuring that both incorporate standards set forth in CRPD Article 12 </t>
  </si>
  <si>
    <t>Advocate on elecotral legislation that infringes upon the right of persons with psycho-social disabilities to participate in political and public processes and address attitudes and stereotypes</t>
  </si>
  <si>
    <t>Establish a human rights driven grassroots movement of users and survivors of psychiatry with a focus on developing peer support as part of a supported decisio-making model</t>
  </si>
  <si>
    <t>Continue legal reform work around implementing CRPD Article 12, with an added component of guiding and tracking the learning from two supported decision-making pilots</t>
  </si>
  <si>
    <t xml:space="preserve"> Expand the model of supported decision-making for persons with intellectual disabilities as part of a reform on legal capacity in Bulgaria</t>
  </si>
  <si>
    <t>Improve and expand the model of supported decision-making for persons with psychosocial disabilities as part of a reform on legal capacity in Bulgaria</t>
  </si>
  <si>
    <t>Develop a sustainable model for supported decision-making, and incorporate it within existing formal and informal services; gather evidence about the impact of reforms to the Civil Code that will take effect in  2014</t>
  </si>
  <si>
    <t>Human Rights Initiative: Grants List 2014 - Restoring Legal Personhood</t>
  </si>
  <si>
    <t>Africa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</si>
</sst>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44" formatCode="_(&quot;$&quot;* #,##0.00_);_(&quot;$&quot;* \(#,##0.00\);_(&quot;$&quot;* &quot;-&quot;??_);_(@_)"/>
    <numFmt numFmtId="164" formatCode="&quot;$&quot;#,##0"/>
    <numFmt numFmtId="165" formatCode="&quot;$&quot;#,##0.0"/>
  </numFmts>
  <fonts count="12" x14ac:knownFonts="1">
    <font>
      <sz val="11"/>
      <color theme="1"/>
      <name val="Calibri"/>
      <family val="2"/>
      <scheme val="minor"/>
    </font>
    <font>
      <b/>
      <sz val="14"/>
      <color theme="0"/>
      <name val="Calibri"/>
      <family val="2"/>
      <scheme val="minor"/>
    </font>
    <font>
      <b/>
      <sz val="10"/>
      <color theme="0"/>
      <name val="Calibri"/>
      <family val="2"/>
    </font>
    <font>
      <sz val="8"/>
      <color theme="1"/>
      <name val="Calibri"/>
      <family val="2"/>
      <scheme val="minor"/>
    </font>
    <font>
      <sz val="8"/>
      <name val="Calibri"/>
      <family val="2"/>
      <scheme val="minor"/>
    </font>
    <font>
      <sz val="11"/>
      <color theme="1"/>
      <name val="Calibri"/>
      <family val="2"/>
      <scheme val="minor"/>
    </font>
    <font>
      <b/>
      <sz val="11"/>
      <color theme="1"/>
      <name val="Calibri"/>
      <family val="2"/>
      <scheme val="minor"/>
    </font>
    <font>
      <b/>
      <sz val="18"/>
      <color theme="0"/>
      <name val="Calibri"/>
      <family val="2"/>
      <scheme val="minor"/>
    </font>
    <font>
      <b/>
      <sz val="8"/>
      <color theme="1"/>
      <name val="Calibri"/>
      <family val="2"/>
      <scheme val="minor"/>
    </font>
    <font>
      <b/>
      <sz val="9"/>
      <color theme="0"/>
      <name val="Calibri"/>
      <family val="2"/>
    </font>
    <font>
      <sz val="10"/>
      <color theme="0"/>
      <name val="Calibri"/>
      <family val="2"/>
      <scheme val="minor"/>
    </font>
    <font>
      <b/>
      <sz val="8"/>
      <color theme="0"/>
      <name val="Calibri"/>
      <family val="2"/>
      <scheme val="minor"/>
    </font>
  </fonts>
  <fills count="9">
    <fill>
      <patternFill patternType="none"/>
    </fill>
    <fill>
      <patternFill patternType="gray125"/>
    </fill>
    <fill>
      <patternFill patternType="solid">
        <fgColor theme="8" tint="-0.499984740745262"/>
        <bgColor indexed="64"/>
      </patternFill>
    </fill>
    <fill>
      <patternFill patternType="solid">
        <fgColor theme="4" tint="-0.499984740745262"/>
        <bgColor indexed="64"/>
      </patternFill>
    </fill>
    <fill>
      <patternFill patternType="solid">
        <fgColor theme="8" tint="0.79998168889431442"/>
        <bgColor indexed="64"/>
      </patternFill>
    </fill>
    <fill>
      <patternFill patternType="solid">
        <fgColor theme="5"/>
        <bgColor indexed="64"/>
      </patternFill>
    </fill>
    <fill>
      <patternFill patternType="solid">
        <fgColor theme="0"/>
        <bgColor indexed="64"/>
      </patternFill>
    </fill>
    <fill>
      <patternFill patternType="solid">
        <fgColor theme="3"/>
        <bgColor indexed="64"/>
      </patternFill>
    </fill>
    <fill>
      <patternFill patternType="solid">
        <fgColor theme="3"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5" fillId="0" borderId="0" applyFont="0" applyFill="0" applyBorder="0" applyAlignment="0" applyProtection="0"/>
  </cellStyleXfs>
  <cellXfs count="59">
    <xf numFmtId="0" fontId="0" fillId="0" borderId="0" xfId="0"/>
    <xf numFmtId="0" fontId="2" fillId="3" borderId="1" xfId="0"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0" fontId="3" fillId="4" borderId="1" xfId="0" applyFont="1" applyFill="1" applyBorder="1" applyAlignment="1">
      <alignment horizontal="center" wrapText="1"/>
    </xf>
    <xf numFmtId="164" fontId="3" fillId="4" borderId="1" xfId="0" applyNumberFormat="1" applyFont="1" applyFill="1" applyBorder="1" applyAlignment="1">
      <alignment horizontal="center" wrapText="1"/>
    </xf>
    <xf numFmtId="0" fontId="4" fillId="4" borderId="1" xfId="0" applyFont="1" applyFill="1" applyBorder="1" applyAlignment="1">
      <alignment horizontal="center" wrapText="1"/>
    </xf>
    <xf numFmtId="0" fontId="2" fillId="0" borderId="2" xfId="0"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0" fontId="0" fillId="0" borderId="0" xfId="0" applyFill="1"/>
    <xf numFmtId="164" fontId="2" fillId="3" borderId="1" xfId="1" applyNumberFormat="1" applyFont="1" applyFill="1" applyBorder="1" applyAlignment="1">
      <alignment horizontal="center" vertical="center" wrapText="1"/>
    </xf>
    <xf numFmtId="164" fontId="2" fillId="0" borderId="2" xfId="1" applyNumberFormat="1" applyFont="1" applyFill="1" applyBorder="1" applyAlignment="1">
      <alignment horizontal="center" vertical="center" wrapText="1"/>
    </xf>
    <xf numFmtId="164" fontId="0" fillId="0" borderId="0" xfId="1" applyNumberFormat="1" applyFont="1"/>
    <xf numFmtId="165" fontId="2" fillId="3" borderId="1" xfId="0" applyNumberFormat="1" applyFont="1" applyFill="1" applyBorder="1" applyAlignment="1">
      <alignment horizontal="center" vertical="center" wrapText="1"/>
    </xf>
    <xf numFmtId="165" fontId="3" fillId="4" borderId="1" xfId="0" applyNumberFormat="1" applyFont="1" applyFill="1" applyBorder="1" applyAlignment="1">
      <alignment horizontal="center" wrapText="1"/>
    </xf>
    <xf numFmtId="165" fontId="2" fillId="0" borderId="2" xfId="0" applyNumberFormat="1" applyFont="1" applyFill="1" applyBorder="1" applyAlignment="1">
      <alignment horizontal="center" vertical="center" wrapText="1"/>
    </xf>
    <xf numFmtId="165" fontId="0" fillId="0" borderId="0" xfId="0" applyNumberFormat="1"/>
    <xf numFmtId="164" fontId="8" fillId="4" borderId="1" xfId="1" applyNumberFormat="1" applyFont="1" applyFill="1" applyBorder="1" applyAlignment="1">
      <alignment horizontal="center" wrapText="1"/>
    </xf>
    <xf numFmtId="165" fontId="3" fillId="4" borderId="1" xfId="0" applyNumberFormat="1" applyFont="1" applyFill="1" applyBorder="1" applyAlignment="1">
      <alignment horizontal="center" vertical="center" wrapText="1"/>
    </xf>
    <xf numFmtId="164" fontId="9" fillId="3" borderId="1" xfId="0" applyNumberFormat="1" applyFont="1" applyFill="1" applyBorder="1" applyAlignment="1">
      <alignment horizontal="center" vertical="center" wrapText="1"/>
    </xf>
    <xf numFmtId="0" fontId="0" fillId="6" borderId="0" xfId="0" applyFill="1"/>
    <xf numFmtId="164" fontId="0" fillId="0" borderId="0" xfId="0" applyNumberFormat="1"/>
    <xf numFmtId="0" fontId="6" fillId="0" borderId="0" xfId="0" applyFont="1"/>
    <xf numFmtId="165" fontId="6" fillId="0" borderId="0" xfId="0" applyNumberFormat="1" applyFont="1"/>
    <xf numFmtId="164" fontId="6" fillId="0" borderId="0" xfId="0" applyNumberFormat="1" applyFont="1"/>
    <xf numFmtId="0" fontId="6" fillId="4" borderId="0" xfId="0" applyFont="1" applyFill="1" applyBorder="1"/>
    <xf numFmtId="0" fontId="6" fillId="4" borderId="6" xfId="0" applyFont="1" applyFill="1" applyBorder="1"/>
    <xf numFmtId="0" fontId="6" fillId="4" borderId="7" xfId="0" applyFont="1" applyFill="1" applyBorder="1"/>
    <xf numFmtId="164" fontId="6" fillId="4" borderId="8" xfId="1" applyNumberFormat="1" applyFont="1" applyFill="1" applyBorder="1"/>
    <xf numFmtId="0" fontId="6" fillId="4" borderId="9" xfId="0" applyFont="1" applyFill="1" applyBorder="1"/>
    <xf numFmtId="164" fontId="6" fillId="4" borderId="10" xfId="1" applyNumberFormat="1" applyFont="1" applyFill="1" applyBorder="1"/>
    <xf numFmtId="0" fontId="6" fillId="4" borderId="11" xfId="0" applyFont="1" applyFill="1" applyBorder="1"/>
    <xf numFmtId="6" fontId="6" fillId="4" borderId="12" xfId="0" applyNumberFormat="1" applyFont="1" applyFill="1" applyBorder="1"/>
    <xf numFmtId="6" fontId="6" fillId="4" borderId="13" xfId="0" applyNumberFormat="1" applyFont="1" applyFill="1" applyBorder="1"/>
    <xf numFmtId="0" fontId="0" fillId="8" borderId="0" xfId="0" applyFill="1"/>
    <xf numFmtId="164" fontId="0" fillId="8" borderId="0" xfId="1" applyNumberFormat="1" applyFont="1" applyFill="1"/>
    <xf numFmtId="165" fontId="0" fillId="8" borderId="0" xfId="0" applyNumberFormat="1" applyFill="1"/>
    <xf numFmtId="164" fontId="10" fillId="8" borderId="0" xfId="0" applyNumberFormat="1" applyFont="1" applyFill="1" applyAlignment="1">
      <alignment horizontal="center"/>
    </xf>
    <xf numFmtId="164" fontId="0" fillId="0" borderId="0" xfId="0" applyNumberFormat="1" applyFill="1"/>
    <xf numFmtId="0" fontId="3" fillId="7" borderId="3" xfId="0" applyFont="1" applyFill="1" applyBorder="1" applyAlignment="1">
      <alignment horizontal="center" wrapText="1"/>
    </xf>
    <xf numFmtId="0" fontId="4" fillId="7" borderId="4" xfId="0" applyFont="1" applyFill="1" applyBorder="1" applyAlignment="1">
      <alignment horizontal="center" wrapText="1"/>
    </xf>
    <xf numFmtId="164" fontId="3" fillId="7" borderId="4" xfId="0" applyNumberFormat="1" applyFont="1" applyFill="1" applyBorder="1" applyAlignment="1">
      <alignment horizontal="center" wrapText="1"/>
    </xf>
    <xf numFmtId="165" fontId="3" fillId="7" borderId="4" xfId="0" applyNumberFormat="1" applyFont="1" applyFill="1" applyBorder="1" applyAlignment="1">
      <alignment horizontal="center" wrapText="1"/>
    </xf>
    <xf numFmtId="0" fontId="3" fillId="7" borderId="5" xfId="0" applyFont="1" applyFill="1" applyBorder="1" applyAlignment="1">
      <alignment horizontal="center" wrapText="1"/>
    </xf>
    <xf numFmtId="164" fontId="11" fillId="7" borderId="4" xfId="1" applyNumberFormat="1" applyFont="1" applyFill="1" applyBorder="1" applyAlignment="1">
      <alignment horizontal="center" wrapText="1"/>
    </xf>
    <xf numFmtId="0" fontId="6" fillId="4" borderId="14" xfId="0" applyFont="1" applyFill="1" applyBorder="1"/>
    <xf numFmtId="0" fontId="0" fillId="4" borderId="15" xfId="0" applyFill="1" applyBorder="1"/>
    <xf numFmtId="164" fontId="9" fillId="3" borderId="1" xfId="1" applyNumberFormat="1" applyFont="1" applyFill="1" applyBorder="1" applyAlignment="1">
      <alignment horizontal="center" vertical="center" wrapText="1"/>
    </xf>
    <xf numFmtId="0" fontId="7" fillId="0" borderId="2" xfId="0" applyFont="1" applyFill="1" applyBorder="1" applyAlignment="1">
      <alignment horizontal="center"/>
    </xf>
    <xf numFmtId="0" fontId="1" fillId="0" borderId="2" xfId="0" applyFont="1" applyFill="1" applyBorder="1" applyAlignment="1">
      <alignment horizontal="center"/>
    </xf>
    <xf numFmtId="0" fontId="7" fillId="0" borderId="0" xfId="0" applyFont="1" applyFill="1" applyBorder="1" applyAlignment="1">
      <alignment horizontal="center"/>
    </xf>
    <xf numFmtId="0" fontId="1" fillId="0" borderId="0" xfId="0" applyFont="1" applyFill="1" applyBorder="1" applyAlignment="1">
      <alignment horizontal="center"/>
    </xf>
    <xf numFmtId="164" fontId="0" fillId="4" borderId="8" xfId="1" applyNumberFormat="1" applyFont="1" applyFill="1" applyBorder="1"/>
    <xf numFmtId="0" fontId="7" fillId="5" borderId="2" xfId="0" applyFont="1" applyFill="1" applyBorder="1" applyAlignment="1">
      <alignment horizontal="center"/>
    </xf>
    <xf numFmtId="0" fontId="1" fillId="5" borderId="2" xfId="0" applyFont="1" applyFill="1" applyBorder="1" applyAlignment="1">
      <alignment horizontal="center"/>
    </xf>
    <xf numFmtId="0" fontId="1" fillId="2" borderId="2" xfId="0" applyFont="1" applyFill="1" applyBorder="1" applyAlignment="1">
      <alignment horizontal="center" wrapText="1"/>
    </xf>
    <xf numFmtId="0" fontId="1" fillId="2" borderId="2" xfId="0" applyFont="1" applyFill="1" applyBorder="1" applyAlignment="1">
      <alignment horizontal="center"/>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tabSelected="1" topLeftCell="A49" workbookViewId="0">
      <selection activeCell="A65" sqref="A65"/>
    </sheetView>
  </sheetViews>
  <sheetFormatPr defaultRowHeight="15" x14ac:dyDescent="0.25"/>
  <cols>
    <col min="1" max="1" width="11.28515625" customWidth="1"/>
    <col min="2" max="2" width="16.5703125" customWidth="1"/>
    <col min="3" max="3" width="33.42578125" customWidth="1"/>
    <col min="4" max="4" width="18.85546875" customWidth="1"/>
    <col min="5" max="5" width="11.85546875" style="11" customWidth="1"/>
    <col min="6" max="6" width="7.7109375" style="15" customWidth="1"/>
    <col min="7" max="7" width="9.28515625" customWidth="1"/>
    <col min="10" max="10" width="13.140625" customWidth="1"/>
  </cols>
  <sheetData>
    <row r="1" spans="1:10" s="8" customFormat="1" ht="23.25" x14ac:dyDescent="0.35">
      <c r="A1" s="52" t="s">
        <v>126</v>
      </c>
      <c r="B1" s="53"/>
      <c r="C1" s="53"/>
      <c r="D1" s="53"/>
      <c r="E1" s="53"/>
      <c r="F1" s="53"/>
      <c r="G1" s="53"/>
    </row>
    <row r="2" spans="1:10" s="8" customFormat="1" ht="9.75" customHeight="1" thickBot="1" x14ac:dyDescent="0.4">
      <c r="A2" s="49"/>
      <c r="B2" s="50"/>
      <c r="C2" s="50"/>
      <c r="D2" s="50"/>
      <c r="E2" s="50"/>
      <c r="F2" s="50"/>
      <c r="G2" s="50"/>
    </row>
    <row r="3" spans="1:10" ht="15.75" thickBot="1" x14ac:dyDescent="0.3">
      <c r="C3" s="44" t="s">
        <v>111</v>
      </c>
      <c r="D3" s="45"/>
      <c r="E3" s="51"/>
    </row>
    <row r="4" spans="1:10" s="21" customFormat="1" x14ac:dyDescent="0.25">
      <c r="C4" s="25" t="s">
        <v>109</v>
      </c>
      <c r="D4" s="26"/>
      <c r="E4" s="27">
        <v>1766127</v>
      </c>
      <c r="F4" s="22"/>
    </row>
    <row r="5" spans="1:10" s="21" customFormat="1" x14ac:dyDescent="0.25">
      <c r="C5" s="28" t="s">
        <v>110</v>
      </c>
      <c r="D5" s="24"/>
      <c r="E5" s="29">
        <v>342512</v>
      </c>
      <c r="F5" s="22"/>
      <c r="J5" s="23"/>
    </row>
    <row r="6" spans="1:10" s="21" customFormat="1" ht="15.75" thickBot="1" x14ac:dyDescent="0.3">
      <c r="C6" s="30" t="s">
        <v>108</v>
      </c>
      <c r="D6" s="31"/>
      <c r="E6" s="32">
        <v>2108729</v>
      </c>
      <c r="F6" s="22"/>
    </row>
    <row r="7" spans="1:10" s="8" customFormat="1" ht="15" customHeight="1" x14ac:dyDescent="0.35">
      <c r="A7" s="47"/>
      <c r="B7" s="48"/>
      <c r="C7" s="48"/>
      <c r="D7" s="48"/>
      <c r="E7" s="48"/>
      <c r="F7" s="48"/>
      <c r="G7" s="48"/>
    </row>
    <row r="8" spans="1:10" ht="18.75" x14ac:dyDescent="0.3">
      <c r="A8" s="55" t="s">
        <v>69</v>
      </c>
      <c r="B8" s="55"/>
      <c r="C8" s="55"/>
      <c r="D8" s="55"/>
      <c r="E8" s="55"/>
      <c r="F8" s="55"/>
      <c r="G8" s="55"/>
    </row>
    <row r="9" spans="1:10" ht="38.25" x14ac:dyDescent="0.25">
      <c r="A9" s="1" t="s">
        <v>5</v>
      </c>
      <c r="B9" s="1" t="s">
        <v>1</v>
      </c>
      <c r="C9" s="1" t="s">
        <v>4</v>
      </c>
      <c r="D9" s="46" t="s">
        <v>107</v>
      </c>
      <c r="E9" s="18" t="s">
        <v>2</v>
      </c>
      <c r="F9" s="12" t="s">
        <v>3</v>
      </c>
      <c r="G9" s="2" t="s">
        <v>6</v>
      </c>
    </row>
    <row r="10" spans="1:10" ht="45.75" x14ac:dyDescent="0.25">
      <c r="A10" s="3" t="s">
        <v>12</v>
      </c>
      <c r="B10" s="3" t="s">
        <v>11</v>
      </c>
      <c r="C10" s="3" t="s">
        <v>122</v>
      </c>
      <c r="D10" s="16">
        <v>120192</v>
      </c>
      <c r="E10" s="4"/>
      <c r="F10" s="13"/>
      <c r="G10" s="4"/>
    </row>
    <row r="11" spans="1:10" ht="45.75" x14ac:dyDescent="0.25">
      <c r="A11" s="3" t="s">
        <v>12</v>
      </c>
      <c r="B11" s="5" t="s">
        <v>13</v>
      </c>
      <c r="C11" s="3" t="s">
        <v>123</v>
      </c>
      <c r="D11" s="16">
        <v>48910</v>
      </c>
      <c r="E11" s="4"/>
      <c r="F11" s="13"/>
      <c r="G11" s="4"/>
    </row>
    <row r="12" spans="1:10" ht="45.75" x14ac:dyDescent="0.25">
      <c r="A12" s="3" t="s">
        <v>12</v>
      </c>
      <c r="B12" s="3" t="s">
        <v>14</v>
      </c>
      <c r="C12" s="3" t="s">
        <v>124</v>
      </c>
      <c r="D12" s="16">
        <v>48528</v>
      </c>
      <c r="E12" s="4"/>
      <c r="F12" s="13"/>
      <c r="G12" s="4"/>
      <c r="H12" s="8"/>
    </row>
    <row r="13" spans="1:10" ht="45.75" x14ac:dyDescent="0.25">
      <c r="A13" s="3" t="s">
        <v>15</v>
      </c>
      <c r="B13" s="3" t="s">
        <v>16</v>
      </c>
      <c r="C13" s="3" t="s">
        <v>125</v>
      </c>
      <c r="D13" s="16">
        <v>100000</v>
      </c>
      <c r="E13" s="4"/>
      <c r="F13" s="13"/>
      <c r="G13" s="4"/>
    </row>
    <row r="14" spans="1:10" ht="45.75" x14ac:dyDescent="0.25">
      <c r="A14" s="3" t="s">
        <v>17</v>
      </c>
      <c r="B14" s="3" t="s">
        <v>18</v>
      </c>
      <c r="C14" s="3" t="s">
        <v>118</v>
      </c>
      <c r="D14" s="16">
        <v>70000</v>
      </c>
      <c r="E14" s="4"/>
      <c r="F14" s="13"/>
      <c r="G14" s="4" t="s">
        <v>75</v>
      </c>
    </row>
    <row r="15" spans="1:10" ht="45.75" x14ac:dyDescent="0.25">
      <c r="A15" s="3" t="s">
        <v>17</v>
      </c>
      <c r="B15" s="3" t="s">
        <v>19</v>
      </c>
      <c r="C15" s="3" t="s">
        <v>121</v>
      </c>
      <c r="D15" s="16">
        <v>50000</v>
      </c>
      <c r="E15" s="4"/>
      <c r="F15" s="13"/>
      <c r="G15" s="4"/>
    </row>
    <row r="16" spans="1:10" s="8" customFormat="1" ht="23.25" x14ac:dyDescent="0.25">
      <c r="A16" s="3" t="s">
        <v>20</v>
      </c>
      <c r="B16" s="3" t="s">
        <v>21</v>
      </c>
      <c r="C16" s="3" t="s">
        <v>94</v>
      </c>
      <c r="D16" s="16">
        <v>55740</v>
      </c>
      <c r="E16" s="4"/>
      <c r="F16" s="13"/>
      <c r="G16" s="4" t="s">
        <v>75</v>
      </c>
    </row>
    <row r="17" spans="1:10" ht="45.75" x14ac:dyDescent="0.25">
      <c r="A17" s="3" t="s">
        <v>22</v>
      </c>
      <c r="B17" s="3" t="s">
        <v>23</v>
      </c>
      <c r="C17" s="3" t="s">
        <v>119</v>
      </c>
      <c r="D17" s="16">
        <v>80000</v>
      </c>
      <c r="E17" s="4">
        <v>40000</v>
      </c>
      <c r="F17" s="13" t="s">
        <v>73</v>
      </c>
      <c r="G17" s="4"/>
    </row>
    <row r="18" spans="1:10" ht="45.75" x14ac:dyDescent="0.25">
      <c r="A18" s="3" t="s">
        <v>22</v>
      </c>
      <c r="B18" s="3" t="s">
        <v>60</v>
      </c>
      <c r="C18" s="3" t="s">
        <v>120</v>
      </c>
      <c r="D18" s="16">
        <v>50000</v>
      </c>
      <c r="E18" s="4">
        <v>20000</v>
      </c>
      <c r="F18" s="13" t="s">
        <v>73</v>
      </c>
      <c r="G18" s="4"/>
    </row>
    <row r="19" spans="1:10" s="8" customFormat="1" ht="34.5" x14ac:dyDescent="0.25">
      <c r="A19" s="3" t="s">
        <v>28</v>
      </c>
      <c r="B19" s="3" t="s">
        <v>29</v>
      </c>
      <c r="C19" s="4" t="s">
        <v>65</v>
      </c>
      <c r="D19" s="16">
        <v>75000</v>
      </c>
      <c r="E19" s="4"/>
      <c r="F19" s="13"/>
      <c r="G19" s="3" t="s">
        <v>76</v>
      </c>
    </row>
    <row r="20" spans="1:10" x14ac:dyDescent="0.25">
      <c r="A20" s="1"/>
      <c r="B20" s="1"/>
      <c r="C20" s="2"/>
      <c r="D20" s="9">
        <f>SUM(D10:D19)</f>
        <v>698370</v>
      </c>
      <c r="E20" s="2"/>
      <c r="F20" s="12"/>
      <c r="G20" s="1"/>
      <c r="J20" s="20"/>
    </row>
    <row r="22" spans="1:10" ht="18.75" x14ac:dyDescent="0.3">
      <c r="A22" s="55" t="s">
        <v>74</v>
      </c>
      <c r="B22" s="55"/>
      <c r="C22" s="55"/>
      <c r="D22" s="55"/>
      <c r="E22" s="55"/>
      <c r="F22" s="55"/>
      <c r="G22" s="55"/>
    </row>
    <row r="23" spans="1:10" ht="38.25" x14ac:dyDescent="0.25">
      <c r="A23" s="1" t="s">
        <v>5</v>
      </c>
      <c r="B23" s="1" t="s">
        <v>0</v>
      </c>
      <c r="C23" s="1" t="s">
        <v>4</v>
      </c>
      <c r="D23" s="46" t="s">
        <v>107</v>
      </c>
      <c r="E23" s="18" t="s">
        <v>2</v>
      </c>
      <c r="F23" s="12" t="s">
        <v>3</v>
      </c>
      <c r="G23" s="2" t="s">
        <v>6</v>
      </c>
    </row>
    <row r="24" spans="1:10" s="8" customFormat="1" ht="56.25" x14ac:dyDescent="0.25">
      <c r="A24" s="3" t="s">
        <v>26</v>
      </c>
      <c r="B24" s="3" t="s">
        <v>27</v>
      </c>
      <c r="C24" s="4" t="s">
        <v>64</v>
      </c>
      <c r="D24" s="16">
        <v>25000</v>
      </c>
      <c r="E24" s="4"/>
      <c r="F24" s="17" t="s">
        <v>79</v>
      </c>
      <c r="G24" s="3"/>
    </row>
    <row r="25" spans="1:10" s="8" customFormat="1" ht="34.5" x14ac:dyDescent="0.25">
      <c r="A25" s="3" t="s">
        <v>30</v>
      </c>
      <c r="B25" s="3" t="s">
        <v>31</v>
      </c>
      <c r="C25" s="4" t="s">
        <v>80</v>
      </c>
      <c r="D25" s="16">
        <v>35000</v>
      </c>
      <c r="E25" s="4"/>
      <c r="F25" s="13"/>
      <c r="G25" s="3" t="s">
        <v>75</v>
      </c>
    </row>
    <row r="26" spans="1:10" ht="45.75" x14ac:dyDescent="0.25">
      <c r="A26" s="3" t="s">
        <v>24</v>
      </c>
      <c r="B26" s="3" t="s">
        <v>25</v>
      </c>
      <c r="C26" s="4" t="s">
        <v>112</v>
      </c>
      <c r="D26" s="16">
        <v>30000</v>
      </c>
      <c r="E26" s="4"/>
      <c r="F26" s="13"/>
      <c r="G26" s="3"/>
    </row>
    <row r="27" spans="1:10" x14ac:dyDescent="0.25">
      <c r="A27" s="1"/>
      <c r="B27" s="1"/>
      <c r="C27" s="2"/>
      <c r="D27" s="9">
        <f>SUM(D24:D26)</f>
        <v>90000</v>
      </c>
      <c r="E27" s="2"/>
      <c r="F27" s="12"/>
      <c r="G27" s="1"/>
      <c r="J27" s="20"/>
    </row>
    <row r="29" spans="1:10" ht="18.75" x14ac:dyDescent="0.3">
      <c r="A29" s="55" t="s">
        <v>70</v>
      </c>
      <c r="B29" s="55"/>
      <c r="C29" s="55"/>
      <c r="D29" s="55"/>
      <c r="E29" s="55"/>
      <c r="F29" s="55"/>
      <c r="G29" s="55"/>
    </row>
    <row r="30" spans="1:10" ht="38.25" x14ac:dyDescent="0.25">
      <c r="A30" s="1" t="s">
        <v>5</v>
      </c>
      <c r="B30" s="1" t="s">
        <v>0</v>
      </c>
      <c r="C30" s="1" t="s">
        <v>4</v>
      </c>
      <c r="D30" s="46" t="s">
        <v>107</v>
      </c>
      <c r="E30" s="18" t="s">
        <v>2</v>
      </c>
      <c r="F30" s="12" t="s">
        <v>3</v>
      </c>
      <c r="G30" s="2" t="s">
        <v>8</v>
      </c>
    </row>
    <row r="31" spans="1:10" ht="45.75" x14ac:dyDescent="0.25">
      <c r="A31" s="3" t="s">
        <v>35</v>
      </c>
      <c r="B31" s="5" t="s">
        <v>36</v>
      </c>
      <c r="C31" s="4" t="s">
        <v>86</v>
      </c>
      <c r="D31" s="16">
        <v>126167</v>
      </c>
      <c r="E31" s="13">
        <v>63083.5</v>
      </c>
      <c r="F31" s="13" t="s">
        <v>63</v>
      </c>
      <c r="G31" s="3"/>
    </row>
    <row r="32" spans="1:10" ht="34.5" x14ac:dyDescent="0.25">
      <c r="A32" s="3" t="s">
        <v>33</v>
      </c>
      <c r="B32" s="3" t="s">
        <v>34</v>
      </c>
      <c r="C32" s="4" t="s">
        <v>85</v>
      </c>
      <c r="D32" s="16">
        <v>20000</v>
      </c>
      <c r="E32" s="4"/>
      <c r="F32" s="13"/>
      <c r="G32" s="3"/>
    </row>
    <row r="33" spans="1:10" ht="45.75" x14ac:dyDescent="0.25">
      <c r="A33" s="3" t="s">
        <v>89</v>
      </c>
      <c r="B33" s="3" t="s">
        <v>32</v>
      </c>
      <c r="C33" s="4" t="s">
        <v>88</v>
      </c>
      <c r="D33" s="16">
        <v>200000</v>
      </c>
      <c r="E33" s="4"/>
      <c r="F33" s="13"/>
      <c r="G33" s="3"/>
    </row>
    <row r="34" spans="1:10" s="8" customFormat="1" ht="23.25" x14ac:dyDescent="0.25">
      <c r="A34" s="3" t="s">
        <v>81</v>
      </c>
      <c r="B34" s="5" t="s">
        <v>101</v>
      </c>
      <c r="C34" s="4" t="s">
        <v>82</v>
      </c>
      <c r="D34" s="16">
        <v>25000</v>
      </c>
      <c r="E34" s="4"/>
      <c r="F34" s="13"/>
      <c r="G34" s="3"/>
    </row>
    <row r="35" spans="1:10" s="8" customFormat="1" ht="34.5" x14ac:dyDescent="0.25">
      <c r="A35" s="3" t="s">
        <v>81</v>
      </c>
      <c r="B35" s="5" t="s">
        <v>100</v>
      </c>
      <c r="C35" s="4" t="s">
        <v>102</v>
      </c>
      <c r="D35" s="16">
        <v>10000</v>
      </c>
      <c r="E35" s="4"/>
      <c r="F35" s="13"/>
      <c r="G35" s="3"/>
    </row>
    <row r="36" spans="1:10" x14ac:dyDescent="0.25">
      <c r="A36" s="1"/>
      <c r="B36" s="1"/>
      <c r="C36" s="2"/>
      <c r="D36" s="9">
        <f>SUM(D31:D35)</f>
        <v>381167</v>
      </c>
      <c r="E36" s="2"/>
      <c r="F36" s="12"/>
      <c r="G36" s="1"/>
      <c r="J36" s="20"/>
    </row>
    <row r="38" spans="1:10" ht="18.75" x14ac:dyDescent="0.3">
      <c r="A38" s="55" t="s">
        <v>7</v>
      </c>
      <c r="B38" s="55"/>
      <c r="C38" s="55"/>
      <c r="D38" s="55"/>
      <c r="E38" s="55"/>
      <c r="F38" s="55"/>
      <c r="G38" s="55"/>
    </row>
    <row r="39" spans="1:10" ht="38.25" x14ac:dyDescent="0.25">
      <c r="A39" s="1" t="s">
        <v>5</v>
      </c>
      <c r="B39" s="1" t="s">
        <v>0</v>
      </c>
      <c r="C39" s="1" t="s">
        <v>4</v>
      </c>
      <c r="D39" s="46" t="s">
        <v>107</v>
      </c>
      <c r="E39" s="18" t="s">
        <v>2</v>
      </c>
      <c r="F39" s="12" t="s">
        <v>3</v>
      </c>
      <c r="G39" s="2" t="s">
        <v>8</v>
      </c>
    </row>
    <row r="40" spans="1:10" s="19" customFormat="1" ht="23.25" x14ac:dyDescent="0.25">
      <c r="A40" s="3" t="s">
        <v>26</v>
      </c>
      <c r="B40" s="3" t="s">
        <v>77</v>
      </c>
      <c r="C40" s="4" t="s">
        <v>83</v>
      </c>
      <c r="D40" s="16">
        <v>35000</v>
      </c>
      <c r="E40" s="4"/>
      <c r="F40" s="13"/>
      <c r="G40" s="3" t="s">
        <v>76</v>
      </c>
    </row>
    <row r="41" spans="1:10" s="19" customFormat="1" ht="57" x14ac:dyDescent="0.25">
      <c r="A41" s="3" t="s">
        <v>57</v>
      </c>
      <c r="B41" s="3" t="s">
        <v>37</v>
      </c>
      <c r="C41" s="4" t="s">
        <v>78</v>
      </c>
      <c r="D41" s="16">
        <v>65000</v>
      </c>
      <c r="E41" s="4"/>
      <c r="F41" s="13"/>
      <c r="G41" s="3" t="s">
        <v>76</v>
      </c>
    </row>
    <row r="42" spans="1:10" s="19" customFormat="1" ht="23.25" x14ac:dyDescent="0.25">
      <c r="A42" s="3" t="s">
        <v>38</v>
      </c>
      <c r="B42" s="3" t="s">
        <v>39</v>
      </c>
      <c r="C42" s="4" t="s">
        <v>95</v>
      </c>
      <c r="D42" s="16">
        <v>30000</v>
      </c>
      <c r="E42" s="4"/>
      <c r="F42" s="13"/>
      <c r="G42" s="3" t="s">
        <v>76</v>
      </c>
    </row>
    <row r="43" spans="1:10" x14ac:dyDescent="0.25">
      <c r="A43" s="1"/>
      <c r="B43" s="1"/>
      <c r="C43" s="2"/>
      <c r="D43" s="9">
        <f>SUM(D40:D42)</f>
        <v>130000</v>
      </c>
      <c r="E43" s="2"/>
      <c r="F43" s="12"/>
      <c r="G43" s="1"/>
      <c r="J43" s="20"/>
    </row>
    <row r="45" spans="1:10" ht="18.75" x14ac:dyDescent="0.3">
      <c r="A45" s="55" t="s">
        <v>9</v>
      </c>
      <c r="B45" s="55"/>
      <c r="C45" s="55"/>
      <c r="D45" s="55"/>
      <c r="E45" s="55"/>
      <c r="F45" s="55"/>
      <c r="G45" s="55"/>
    </row>
    <row r="46" spans="1:10" ht="37.5" customHeight="1" x14ac:dyDescent="0.25">
      <c r="A46" s="1" t="s">
        <v>5</v>
      </c>
      <c r="B46" s="1" t="s">
        <v>0</v>
      </c>
      <c r="C46" s="1" t="s">
        <v>4</v>
      </c>
      <c r="D46" s="46" t="s">
        <v>107</v>
      </c>
      <c r="E46" s="18" t="s">
        <v>2</v>
      </c>
      <c r="F46" s="12" t="s">
        <v>3</v>
      </c>
      <c r="G46" s="2" t="s">
        <v>8</v>
      </c>
    </row>
    <row r="47" spans="1:10" ht="23.25" x14ac:dyDescent="0.25">
      <c r="A47" s="3" t="s">
        <v>81</v>
      </c>
      <c r="B47" s="5" t="s">
        <v>40</v>
      </c>
      <c r="C47" s="4" t="s">
        <v>84</v>
      </c>
      <c r="D47" s="16">
        <v>260000</v>
      </c>
      <c r="E47" s="4"/>
      <c r="F47" s="13"/>
      <c r="G47" s="3"/>
    </row>
    <row r="48" spans="1:10" s="19" customFormat="1" ht="45.75" x14ac:dyDescent="0.25">
      <c r="A48" s="3" t="s">
        <v>89</v>
      </c>
      <c r="B48" s="5" t="s">
        <v>41</v>
      </c>
      <c r="C48" s="4" t="s">
        <v>90</v>
      </c>
      <c r="D48" s="16"/>
      <c r="E48" s="4"/>
      <c r="F48" s="13"/>
      <c r="G48" s="3" t="s">
        <v>87</v>
      </c>
    </row>
    <row r="49" spans="1:10" x14ac:dyDescent="0.25">
      <c r="A49" s="1"/>
      <c r="B49" s="1"/>
      <c r="C49" s="2"/>
      <c r="D49" s="2">
        <f>SUM(D47:D48)</f>
        <v>260000</v>
      </c>
      <c r="E49" s="9"/>
      <c r="F49" s="12"/>
      <c r="G49" s="1"/>
      <c r="J49" s="20"/>
    </row>
    <row r="51" spans="1:10" ht="18.75" x14ac:dyDescent="0.3">
      <c r="A51" s="55" t="s">
        <v>47</v>
      </c>
      <c r="B51" s="55"/>
      <c r="C51" s="55"/>
      <c r="D51" s="55"/>
      <c r="E51" s="55"/>
      <c r="F51" s="55"/>
      <c r="G51" s="55"/>
    </row>
    <row r="52" spans="1:10" ht="36" customHeight="1" x14ac:dyDescent="0.25">
      <c r="A52" s="1" t="s">
        <v>5</v>
      </c>
      <c r="B52" s="1" t="s">
        <v>0</v>
      </c>
      <c r="C52" s="1" t="s">
        <v>4</v>
      </c>
      <c r="D52" s="46" t="s">
        <v>107</v>
      </c>
      <c r="E52" s="18" t="s">
        <v>2</v>
      </c>
      <c r="F52" s="12" t="s">
        <v>3</v>
      </c>
      <c r="G52" s="2" t="s">
        <v>8</v>
      </c>
    </row>
    <row r="53" spans="1:10" ht="68.25" x14ac:dyDescent="0.25">
      <c r="A53" s="3" t="s">
        <v>58</v>
      </c>
      <c r="B53" s="5" t="s">
        <v>46</v>
      </c>
      <c r="C53" s="4" t="s">
        <v>91</v>
      </c>
      <c r="D53" s="16">
        <v>25000</v>
      </c>
      <c r="E53" s="4"/>
      <c r="F53" s="13"/>
      <c r="G53" s="3"/>
    </row>
    <row r="54" spans="1:10" x14ac:dyDescent="0.25">
      <c r="A54" s="3" t="s">
        <v>44</v>
      </c>
      <c r="B54" s="5" t="s">
        <v>45</v>
      </c>
      <c r="C54" s="4" t="s">
        <v>92</v>
      </c>
      <c r="D54" s="16">
        <v>29000</v>
      </c>
      <c r="E54" s="4"/>
      <c r="F54" s="13"/>
      <c r="G54" s="3"/>
    </row>
    <row r="55" spans="1:10" ht="34.5" x14ac:dyDescent="0.25">
      <c r="A55" s="3" t="s">
        <v>42</v>
      </c>
      <c r="B55" s="5" t="s">
        <v>43</v>
      </c>
      <c r="C55" s="4" t="s">
        <v>93</v>
      </c>
      <c r="D55" s="16">
        <v>24860</v>
      </c>
      <c r="E55" s="4"/>
      <c r="F55" s="13"/>
      <c r="G55" s="3"/>
    </row>
    <row r="56" spans="1:10" x14ac:dyDescent="0.25">
      <c r="A56" s="1"/>
      <c r="B56" s="1"/>
      <c r="C56" s="2"/>
      <c r="D56" s="2">
        <f>SUM(D53:D55)</f>
        <v>78860</v>
      </c>
      <c r="E56" s="9"/>
      <c r="F56" s="12"/>
      <c r="G56" s="1"/>
      <c r="J56" s="20"/>
    </row>
    <row r="57" spans="1:10" x14ac:dyDescent="0.25">
      <c r="A57" s="6"/>
      <c r="B57" s="6"/>
      <c r="C57" s="7"/>
      <c r="D57" s="7"/>
      <c r="E57" s="10"/>
      <c r="F57" s="14"/>
      <c r="G57" s="6"/>
    </row>
    <row r="58" spans="1:10" ht="18.75" x14ac:dyDescent="0.3">
      <c r="A58" s="55" t="s">
        <v>10</v>
      </c>
      <c r="B58" s="55"/>
      <c r="C58" s="55"/>
      <c r="D58" s="55"/>
      <c r="E58" s="55"/>
      <c r="F58" s="55"/>
      <c r="G58" s="55"/>
    </row>
    <row r="59" spans="1:10" ht="38.25" x14ac:dyDescent="0.25">
      <c r="A59" s="1" t="s">
        <v>5</v>
      </c>
      <c r="B59" s="1" t="s">
        <v>0</v>
      </c>
      <c r="C59" s="1" t="s">
        <v>4</v>
      </c>
      <c r="D59" s="46" t="s">
        <v>107</v>
      </c>
      <c r="E59" s="18" t="s">
        <v>2</v>
      </c>
      <c r="F59" s="12" t="s">
        <v>3</v>
      </c>
      <c r="G59" s="2" t="s">
        <v>8</v>
      </c>
    </row>
    <row r="60" spans="1:10" s="8" customFormat="1" ht="34.5" x14ac:dyDescent="0.25">
      <c r="A60" s="3" t="s">
        <v>54</v>
      </c>
      <c r="B60" s="5" t="s">
        <v>49</v>
      </c>
      <c r="C60" s="4" t="s">
        <v>104</v>
      </c>
      <c r="D60" s="16">
        <v>32000</v>
      </c>
      <c r="E60" s="4"/>
      <c r="F60" s="13"/>
      <c r="G60" s="3"/>
    </row>
    <row r="61" spans="1:10" s="8" customFormat="1" ht="57" x14ac:dyDescent="0.25">
      <c r="A61" s="3" t="s">
        <v>54</v>
      </c>
      <c r="B61" s="5" t="s">
        <v>48</v>
      </c>
      <c r="C61" s="4" t="s">
        <v>105</v>
      </c>
      <c r="D61" s="16">
        <v>64400</v>
      </c>
      <c r="E61" s="4"/>
      <c r="F61" s="13"/>
      <c r="G61" s="3" t="s">
        <v>76</v>
      </c>
    </row>
    <row r="62" spans="1:10" s="8" customFormat="1" ht="34.5" x14ac:dyDescent="0.25">
      <c r="A62" s="3" t="s">
        <v>54</v>
      </c>
      <c r="B62" s="5" t="s">
        <v>96</v>
      </c>
      <c r="C62" s="4" t="s">
        <v>66</v>
      </c>
      <c r="D62" s="16">
        <v>50000</v>
      </c>
      <c r="E62" s="4"/>
      <c r="F62" s="13"/>
      <c r="G62" s="3" t="s">
        <v>76</v>
      </c>
    </row>
    <row r="63" spans="1:10" s="8" customFormat="1" x14ac:dyDescent="0.25">
      <c r="A63" s="38"/>
      <c r="B63" s="39"/>
      <c r="C63" s="40"/>
      <c r="D63" s="43">
        <f>SUM(D60:D62)</f>
        <v>146400</v>
      </c>
      <c r="E63" s="40"/>
      <c r="F63" s="41"/>
      <c r="G63" s="42"/>
      <c r="J63" s="37"/>
    </row>
    <row r="64" spans="1:10" x14ac:dyDescent="0.25">
      <c r="A64" s="56" t="s">
        <v>114</v>
      </c>
      <c r="B64" s="57"/>
      <c r="C64" s="57"/>
      <c r="D64" s="57"/>
      <c r="E64" s="57"/>
      <c r="F64" s="57"/>
      <c r="G64" s="58"/>
    </row>
    <row r="65" spans="1:10" ht="45.75" x14ac:dyDescent="0.25">
      <c r="A65" s="3" t="s">
        <v>127</v>
      </c>
      <c r="B65" s="5" t="s">
        <v>53</v>
      </c>
      <c r="C65" s="4" t="s">
        <v>115</v>
      </c>
      <c r="D65" s="16">
        <v>17025</v>
      </c>
      <c r="E65" s="13">
        <v>8512.5</v>
      </c>
      <c r="F65" s="4" t="s">
        <v>61</v>
      </c>
      <c r="G65" s="3"/>
    </row>
    <row r="66" spans="1:10" ht="45.75" x14ac:dyDescent="0.25">
      <c r="A66" s="3" t="s">
        <v>20</v>
      </c>
      <c r="B66" s="5" t="s">
        <v>52</v>
      </c>
      <c r="C66" s="4" t="s">
        <v>116</v>
      </c>
      <c r="D66" s="16">
        <v>10962</v>
      </c>
      <c r="E66" s="4">
        <v>5481</v>
      </c>
      <c r="F66" s="4" t="s">
        <v>61</v>
      </c>
      <c r="G66" s="3"/>
    </row>
    <row r="67" spans="1:10" ht="45.75" x14ac:dyDescent="0.25">
      <c r="A67" s="3" t="s">
        <v>50</v>
      </c>
      <c r="B67" s="5" t="s">
        <v>51</v>
      </c>
      <c r="C67" s="4" t="s">
        <v>117</v>
      </c>
      <c r="D67" s="16">
        <v>11020</v>
      </c>
      <c r="E67" s="4">
        <v>5510</v>
      </c>
      <c r="F67" s="4" t="s">
        <v>61</v>
      </c>
      <c r="G67" s="3"/>
    </row>
    <row r="68" spans="1:10" x14ac:dyDescent="0.25">
      <c r="A68" s="1"/>
      <c r="B68" s="1"/>
      <c r="C68" s="2"/>
      <c r="D68" s="2">
        <f>SUM(D65:D67)</f>
        <v>39007</v>
      </c>
      <c r="E68" s="9"/>
      <c r="F68" s="12"/>
      <c r="G68" s="1"/>
      <c r="J68" s="20"/>
    </row>
    <row r="70" spans="1:10" ht="24.75" customHeight="1" x14ac:dyDescent="0.3">
      <c r="A70" s="54" t="s">
        <v>97</v>
      </c>
      <c r="B70" s="55"/>
      <c r="C70" s="55"/>
      <c r="D70" s="55"/>
      <c r="E70" s="55"/>
      <c r="F70" s="55"/>
      <c r="G70" s="55"/>
    </row>
    <row r="71" spans="1:10" ht="38.25" x14ac:dyDescent="0.25">
      <c r="A71" s="1" t="s">
        <v>5</v>
      </c>
      <c r="B71" s="1" t="s">
        <v>0</v>
      </c>
      <c r="C71" s="1" t="s">
        <v>4</v>
      </c>
      <c r="D71" s="46" t="s">
        <v>107</v>
      </c>
      <c r="E71" s="18" t="s">
        <v>2</v>
      </c>
      <c r="F71" s="12" t="s">
        <v>3</v>
      </c>
      <c r="G71" s="2" t="s">
        <v>8</v>
      </c>
    </row>
    <row r="72" spans="1:10" ht="45.75" x14ac:dyDescent="0.25">
      <c r="A72" s="3" t="s">
        <v>59</v>
      </c>
      <c r="B72" s="5" t="s">
        <v>55</v>
      </c>
      <c r="C72" s="4" t="s">
        <v>71</v>
      </c>
      <c r="D72" s="16">
        <v>100000</v>
      </c>
      <c r="E72" s="4">
        <v>50000</v>
      </c>
      <c r="F72" s="13" t="s">
        <v>62</v>
      </c>
      <c r="G72" s="3"/>
    </row>
    <row r="73" spans="1:10" ht="57" x14ac:dyDescent="0.25">
      <c r="A73" s="3" t="s">
        <v>54</v>
      </c>
      <c r="B73" s="5" t="s">
        <v>56</v>
      </c>
      <c r="C73" s="4" t="s">
        <v>72</v>
      </c>
      <c r="D73" s="16">
        <v>25000</v>
      </c>
      <c r="E73" s="4"/>
      <c r="F73" s="13"/>
      <c r="G73" s="3"/>
    </row>
    <row r="74" spans="1:10" ht="45.75" x14ac:dyDescent="0.25">
      <c r="A74" s="3" t="s">
        <v>67</v>
      </c>
      <c r="B74" s="5" t="s">
        <v>68</v>
      </c>
      <c r="C74" s="4" t="s">
        <v>113</v>
      </c>
      <c r="D74" s="16">
        <v>30000</v>
      </c>
      <c r="E74" s="4">
        <v>20000</v>
      </c>
      <c r="F74" s="13" t="s">
        <v>73</v>
      </c>
      <c r="G74" s="3"/>
    </row>
    <row r="75" spans="1:10" x14ac:dyDescent="0.25">
      <c r="A75" s="1"/>
      <c r="B75" s="1"/>
      <c r="C75" s="2"/>
      <c r="D75" s="2">
        <f>SUM(D72:D74)</f>
        <v>155000</v>
      </c>
      <c r="E75" s="9"/>
      <c r="F75" s="12"/>
      <c r="G75" s="1"/>
      <c r="J75" s="20"/>
    </row>
    <row r="77" spans="1:10" ht="24.75" customHeight="1" x14ac:dyDescent="0.3">
      <c r="A77" s="54" t="s">
        <v>98</v>
      </c>
      <c r="B77" s="55"/>
      <c r="C77" s="55"/>
      <c r="D77" s="55"/>
      <c r="E77" s="55"/>
      <c r="F77" s="55"/>
      <c r="G77" s="55"/>
    </row>
    <row r="78" spans="1:10" ht="38.25" x14ac:dyDescent="0.25">
      <c r="A78" s="1" t="s">
        <v>5</v>
      </c>
      <c r="B78" s="1" t="s">
        <v>0</v>
      </c>
      <c r="C78" s="1" t="s">
        <v>4</v>
      </c>
      <c r="D78" s="46" t="s">
        <v>107</v>
      </c>
      <c r="E78" s="18" t="s">
        <v>2</v>
      </c>
      <c r="F78" s="12" t="s">
        <v>3</v>
      </c>
      <c r="G78" s="2" t="s">
        <v>8</v>
      </c>
    </row>
    <row r="79" spans="1:10" ht="102" x14ac:dyDescent="0.25">
      <c r="A79" s="3" t="s">
        <v>81</v>
      </c>
      <c r="B79" s="5" t="s">
        <v>99</v>
      </c>
      <c r="C79" s="4" t="s">
        <v>106</v>
      </c>
      <c r="D79" s="16">
        <v>129925</v>
      </c>
      <c r="E79" s="16">
        <v>129925</v>
      </c>
      <c r="F79" s="13" t="s">
        <v>103</v>
      </c>
      <c r="G79" s="3"/>
    </row>
    <row r="80" spans="1:10" x14ac:dyDescent="0.25">
      <c r="A80" s="33"/>
      <c r="B80" s="33"/>
      <c r="C80" s="33"/>
      <c r="D80" s="36">
        <f>SUM(D79)</f>
        <v>129925</v>
      </c>
      <c r="E80" s="34"/>
      <c r="F80" s="35"/>
      <c r="G80" s="33"/>
      <c r="J80" s="20"/>
    </row>
  </sheetData>
  <sortState ref="A72:G78">
    <sortCondition ref="A60"/>
  </sortState>
  <mergeCells count="11">
    <mergeCell ref="A1:G1"/>
    <mergeCell ref="A77:G77"/>
    <mergeCell ref="A8:G8"/>
    <mergeCell ref="A22:G22"/>
    <mergeCell ref="A29:G29"/>
    <mergeCell ref="A38:G38"/>
    <mergeCell ref="A45:G45"/>
    <mergeCell ref="A51:G51"/>
    <mergeCell ref="A70:G70"/>
    <mergeCell ref="A58:G58"/>
    <mergeCell ref="A64:G64"/>
  </mergeCells>
  <pageMargins left="0" right="0" top="0" bottom="0" header="0" footer="0"/>
  <pageSetup scale="95" orientation="portrait" r:id="rId1"/>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OSI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Kizito Byenkya</dc:creator>
  <cp:lastModifiedBy>Daphne Panayotatos</cp:lastModifiedBy>
  <cp:lastPrinted>2014-07-09T23:30:37Z</cp:lastPrinted>
  <dcterms:created xsi:type="dcterms:W3CDTF">2014-01-28T15:51:57Z</dcterms:created>
  <dcterms:modified xsi:type="dcterms:W3CDTF">2014-07-10T14:46:29Z</dcterms:modified>
</cp:coreProperties>
</file>